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0" windowWidth="25440" windowHeight="18660"/>
  </bookViews>
  <sheets>
    <sheet name="20190109_n225.xlsx" sheetId="1" r:id="rId1"/>
  </sheets>
  <definedNames>
    <definedName name="_xlnm._FilterDatabase" localSheetId="0" hidden="1">'20190109_n225.xlsx'!$A$6:$G$252</definedName>
  </definedNames>
  <calcPr calcId="144525"/>
</workbook>
</file>

<file path=xl/calcChain.xml><?xml version="1.0" encoding="utf-8"?>
<calcChain xmlns="http://schemas.openxmlformats.org/spreadsheetml/2006/main">
  <c r="I252" i="1" l="1"/>
  <c r="J252" i="1" s="1"/>
  <c r="I251" i="1"/>
  <c r="J251" i="1" s="1"/>
  <c r="I250" i="1"/>
  <c r="J250" i="1" s="1"/>
  <c r="I249" i="1"/>
  <c r="I248" i="1"/>
  <c r="J248" i="1" s="1"/>
  <c r="I247" i="1"/>
  <c r="J247" i="1" s="1"/>
  <c r="I246" i="1"/>
  <c r="J246" i="1" s="1"/>
  <c r="I245" i="1"/>
  <c r="I244" i="1"/>
  <c r="J244" i="1" s="1"/>
  <c r="I243" i="1"/>
  <c r="J243" i="1" s="1"/>
  <c r="I242" i="1"/>
  <c r="J242" i="1" s="1"/>
  <c r="I241" i="1"/>
  <c r="I240" i="1"/>
  <c r="J240" i="1" s="1"/>
  <c r="I239" i="1"/>
  <c r="J239" i="1" s="1"/>
  <c r="I238" i="1"/>
  <c r="J238" i="1" s="1"/>
  <c r="I237" i="1"/>
  <c r="I236" i="1"/>
  <c r="J236" i="1" s="1"/>
  <c r="I235" i="1"/>
  <c r="J235" i="1" s="1"/>
  <c r="I234" i="1"/>
  <c r="J234" i="1" s="1"/>
  <c r="I233" i="1"/>
  <c r="I232" i="1"/>
  <c r="J232" i="1" s="1"/>
  <c r="I231" i="1"/>
  <c r="J231" i="1" s="1"/>
  <c r="I230" i="1"/>
  <c r="J230" i="1" s="1"/>
  <c r="I229" i="1"/>
  <c r="I228" i="1"/>
  <c r="J228" i="1" s="1"/>
  <c r="I227" i="1"/>
  <c r="J227" i="1" s="1"/>
  <c r="I226" i="1"/>
  <c r="J226" i="1" s="1"/>
  <c r="I225" i="1"/>
  <c r="I224" i="1"/>
  <c r="J224" i="1" s="1"/>
  <c r="I223" i="1"/>
  <c r="J223" i="1" s="1"/>
  <c r="I222" i="1"/>
  <c r="J222" i="1" s="1"/>
  <c r="I221" i="1"/>
  <c r="I220" i="1"/>
  <c r="J220" i="1" s="1"/>
  <c r="I219" i="1"/>
  <c r="J219" i="1" s="1"/>
  <c r="I218" i="1"/>
  <c r="J218" i="1" s="1"/>
  <c r="I217" i="1"/>
  <c r="I216" i="1"/>
  <c r="J216" i="1" s="1"/>
  <c r="I215" i="1"/>
  <c r="J215" i="1" s="1"/>
  <c r="I214" i="1"/>
  <c r="J214" i="1" s="1"/>
  <c r="I213" i="1"/>
  <c r="I212" i="1"/>
  <c r="J212" i="1" s="1"/>
  <c r="I211" i="1"/>
  <c r="J211" i="1" s="1"/>
  <c r="I210" i="1"/>
  <c r="J210" i="1" s="1"/>
  <c r="I209" i="1"/>
  <c r="I208" i="1"/>
  <c r="J208" i="1" s="1"/>
  <c r="I207" i="1"/>
  <c r="J207" i="1" s="1"/>
  <c r="I206" i="1"/>
  <c r="J206" i="1" s="1"/>
  <c r="I205" i="1"/>
  <c r="I204" i="1"/>
  <c r="J204" i="1" s="1"/>
  <c r="I203" i="1"/>
  <c r="J203" i="1" s="1"/>
  <c r="L203" i="1" s="1"/>
  <c r="I202" i="1"/>
  <c r="J202" i="1" s="1"/>
  <c r="I201" i="1"/>
  <c r="I200" i="1"/>
  <c r="J200" i="1" s="1"/>
  <c r="I199" i="1"/>
  <c r="J199" i="1" s="1"/>
  <c r="I198" i="1"/>
  <c r="J198" i="1" s="1"/>
  <c r="L198" i="1" s="1"/>
  <c r="I197" i="1"/>
  <c r="I196" i="1"/>
  <c r="J196" i="1" s="1"/>
  <c r="I195" i="1"/>
  <c r="J195" i="1" s="1"/>
  <c r="I194" i="1"/>
  <c r="J194" i="1" s="1"/>
  <c r="I193" i="1"/>
  <c r="I192" i="1"/>
  <c r="J192" i="1" s="1"/>
  <c r="I191" i="1"/>
  <c r="J191" i="1" s="1"/>
  <c r="I190" i="1"/>
  <c r="J190" i="1" s="1"/>
  <c r="I189" i="1"/>
  <c r="I188" i="1"/>
  <c r="J188" i="1" s="1"/>
  <c r="I187" i="1"/>
  <c r="J187" i="1" s="1"/>
  <c r="L187" i="1" s="1"/>
  <c r="I186" i="1"/>
  <c r="J186" i="1" s="1"/>
  <c r="I185" i="1"/>
  <c r="I184" i="1"/>
  <c r="J184" i="1" s="1"/>
  <c r="I183" i="1"/>
  <c r="J183" i="1" s="1"/>
  <c r="I182" i="1"/>
  <c r="J182" i="1" s="1"/>
  <c r="L182" i="1" s="1"/>
  <c r="I181" i="1"/>
  <c r="I180" i="1"/>
  <c r="J180" i="1" s="1"/>
  <c r="I179" i="1"/>
  <c r="J179" i="1" s="1"/>
  <c r="I178" i="1"/>
  <c r="J178" i="1" s="1"/>
  <c r="I177" i="1"/>
  <c r="I176" i="1"/>
  <c r="J176" i="1" s="1"/>
  <c r="I175" i="1"/>
  <c r="J175" i="1" s="1"/>
  <c r="I174" i="1"/>
  <c r="J174" i="1" s="1"/>
  <c r="I173" i="1"/>
  <c r="I172" i="1"/>
  <c r="J172" i="1" s="1"/>
  <c r="I171" i="1"/>
  <c r="J171" i="1" s="1"/>
  <c r="L171" i="1" s="1"/>
  <c r="I170" i="1"/>
  <c r="J170" i="1" s="1"/>
  <c r="I169" i="1"/>
  <c r="I168" i="1"/>
  <c r="J168" i="1" s="1"/>
  <c r="I167" i="1"/>
  <c r="J167" i="1" s="1"/>
  <c r="I166" i="1"/>
  <c r="J166" i="1" s="1"/>
  <c r="I165" i="1"/>
  <c r="J165" i="1" s="1"/>
  <c r="I164" i="1"/>
  <c r="J164" i="1" s="1"/>
  <c r="I163" i="1"/>
  <c r="J163" i="1" s="1"/>
  <c r="I162" i="1"/>
  <c r="J162" i="1" s="1"/>
  <c r="I161" i="1"/>
  <c r="J161" i="1" s="1"/>
  <c r="I160" i="1"/>
  <c r="J160" i="1" s="1"/>
  <c r="I159" i="1"/>
  <c r="J159" i="1" s="1"/>
  <c r="I158" i="1"/>
  <c r="J158" i="1" s="1"/>
  <c r="I157" i="1"/>
  <c r="J157" i="1" s="1"/>
  <c r="I156" i="1"/>
  <c r="J156" i="1" s="1"/>
  <c r="I155" i="1"/>
  <c r="J155" i="1" s="1"/>
  <c r="I154" i="1"/>
  <c r="J154" i="1" s="1"/>
  <c r="I153" i="1"/>
  <c r="J153" i="1" s="1"/>
  <c r="I152" i="1"/>
  <c r="J152" i="1" s="1"/>
  <c r="I151" i="1"/>
  <c r="J151" i="1" s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43" i="1"/>
  <c r="J143" i="1" s="1"/>
  <c r="I142" i="1"/>
  <c r="J142" i="1" s="1"/>
  <c r="I141" i="1"/>
  <c r="J141" i="1" s="1"/>
  <c r="I140" i="1"/>
  <c r="J140" i="1" s="1"/>
  <c r="I139" i="1"/>
  <c r="J139" i="1" s="1"/>
  <c r="I138" i="1"/>
  <c r="J138" i="1" s="1"/>
  <c r="I137" i="1"/>
  <c r="J137" i="1" s="1"/>
  <c r="I136" i="1"/>
  <c r="J136" i="1" s="1"/>
  <c r="I135" i="1"/>
  <c r="J135" i="1" s="1"/>
  <c r="I134" i="1"/>
  <c r="J134" i="1" s="1"/>
  <c r="I133" i="1"/>
  <c r="J133" i="1" s="1"/>
  <c r="I132" i="1"/>
  <c r="J132" i="1" s="1"/>
  <c r="I131" i="1"/>
  <c r="J131" i="1" s="1"/>
  <c r="I130" i="1"/>
  <c r="J130" i="1" s="1"/>
  <c r="I129" i="1"/>
  <c r="J129" i="1" s="1"/>
  <c r="I128" i="1"/>
  <c r="J128" i="1" s="1"/>
  <c r="I127" i="1"/>
  <c r="J127" i="1" s="1"/>
  <c r="I126" i="1"/>
  <c r="J126" i="1" s="1"/>
  <c r="I125" i="1"/>
  <c r="J125" i="1" s="1"/>
  <c r="I124" i="1"/>
  <c r="J124" i="1" s="1"/>
  <c r="I123" i="1"/>
  <c r="J123" i="1" s="1"/>
  <c r="I122" i="1"/>
  <c r="J122" i="1" s="1"/>
  <c r="L122" i="1" s="1"/>
  <c r="I121" i="1"/>
  <c r="I120" i="1"/>
  <c r="J120" i="1" s="1"/>
  <c r="I119" i="1"/>
  <c r="J119" i="1" s="1"/>
  <c r="L119" i="1" s="1"/>
  <c r="I118" i="1"/>
  <c r="J118" i="1" s="1"/>
  <c r="I117" i="1"/>
  <c r="I116" i="1"/>
  <c r="J116" i="1" s="1"/>
  <c r="I115" i="1"/>
  <c r="J115" i="1" s="1"/>
  <c r="I114" i="1"/>
  <c r="J114" i="1" s="1"/>
  <c r="L114" i="1" s="1"/>
  <c r="I113" i="1"/>
  <c r="I112" i="1"/>
  <c r="J112" i="1" s="1"/>
  <c r="I111" i="1"/>
  <c r="J111" i="1" s="1"/>
  <c r="I110" i="1"/>
  <c r="I109" i="1"/>
  <c r="I108" i="1"/>
  <c r="J108" i="1" s="1"/>
  <c r="I107" i="1"/>
  <c r="J107" i="1" s="1"/>
  <c r="L107" i="1" s="1"/>
  <c r="I106" i="1"/>
  <c r="I105" i="1"/>
  <c r="I104" i="1"/>
  <c r="J104" i="1" s="1"/>
  <c r="L104" i="1" s="1"/>
  <c r="I103" i="1"/>
  <c r="J103" i="1" s="1"/>
  <c r="L103" i="1" s="1"/>
  <c r="I102" i="1"/>
  <c r="I101" i="1"/>
  <c r="I100" i="1"/>
  <c r="J100" i="1" s="1"/>
  <c r="I99" i="1"/>
  <c r="J99" i="1" s="1"/>
  <c r="L99" i="1" s="1"/>
  <c r="I98" i="1"/>
  <c r="I97" i="1"/>
  <c r="I96" i="1"/>
  <c r="J96" i="1" s="1"/>
  <c r="L96" i="1" s="1"/>
  <c r="I95" i="1"/>
  <c r="J95" i="1" s="1"/>
  <c r="I94" i="1"/>
  <c r="J94" i="1" s="1"/>
  <c r="L94" i="1" s="1"/>
  <c r="I93" i="1"/>
  <c r="I92" i="1"/>
  <c r="J92" i="1" s="1"/>
  <c r="I91" i="1"/>
  <c r="J91" i="1" s="1"/>
  <c r="I90" i="1"/>
  <c r="J90" i="1" s="1"/>
  <c r="L90" i="1" s="1"/>
  <c r="I89" i="1"/>
  <c r="I88" i="1"/>
  <c r="I87" i="1"/>
  <c r="J87" i="1" s="1"/>
  <c r="L87" i="1" s="1"/>
  <c r="I86" i="1"/>
  <c r="I85" i="1"/>
  <c r="I84" i="1"/>
  <c r="I83" i="1"/>
  <c r="I82" i="1"/>
  <c r="J82" i="1" s="1"/>
  <c r="L82" i="1" s="1"/>
  <c r="I81" i="1"/>
  <c r="I80" i="1"/>
  <c r="I79" i="1"/>
  <c r="J79" i="1" s="1"/>
  <c r="L79" i="1" s="1"/>
  <c r="I78" i="1"/>
  <c r="J78" i="1" s="1"/>
  <c r="L78" i="1" s="1"/>
  <c r="I77" i="1"/>
  <c r="I76" i="1"/>
  <c r="I75" i="1"/>
  <c r="I74" i="1"/>
  <c r="J74" i="1" s="1"/>
  <c r="L74" i="1" s="1"/>
  <c r="I73" i="1"/>
  <c r="J73" i="1" s="1"/>
  <c r="I72" i="1"/>
  <c r="I71" i="1"/>
  <c r="J71" i="1" s="1"/>
  <c r="L71" i="1" s="1"/>
  <c r="I70" i="1"/>
  <c r="I69" i="1"/>
  <c r="I68" i="1"/>
  <c r="I67" i="1"/>
  <c r="I66" i="1"/>
  <c r="I65" i="1"/>
  <c r="I64" i="1"/>
  <c r="I63" i="1"/>
  <c r="J63" i="1" s="1"/>
  <c r="L63" i="1" s="1"/>
  <c r="I62" i="1"/>
  <c r="J62" i="1" s="1"/>
  <c r="L62" i="1" s="1"/>
  <c r="I61" i="1"/>
  <c r="I60" i="1"/>
  <c r="I59" i="1"/>
  <c r="J59" i="1" s="1"/>
  <c r="L59" i="1" s="1"/>
  <c r="I58" i="1"/>
  <c r="I57" i="1"/>
  <c r="I56" i="1"/>
  <c r="I55" i="1"/>
  <c r="J55" i="1" s="1"/>
  <c r="L55" i="1" s="1"/>
  <c r="I54" i="1"/>
  <c r="I53" i="1"/>
  <c r="I52" i="1"/>
  <c r="I51" i="1"/>
  <c r="J51" i="1" s="1"/>
  <c r="L51" i="1" s="1"/>
  <c r="I50" i="1"/>
  <c r="I49" i="1"/>
  <c r="I48" i="1"/>
  <c r="I47" i="1"/>
  <c r="J47" i="1" s="1"/>
  <c r="L47" i="1" s="1"/>
  <c r="I46" i="1"/>
  <c r="I45" i="1"/>
  <c r="I44" i="1"/>
  <c r="I43" i="1"/>
  <c r="I42" i="1"/>
  <c r="I41" i="1"/>
  <c r="J41" i="1" s="1"/>
  <c r="I40" i="1"/>
  <c r="I39" i="1"/>
  <c r="J39" i="1" s="1"/>
  <c r="L39" i="1" s="1"/>
  <c r="I38" i="1"/>
  <c r="I37" i="1"/>
  <c r="I36" i="1"/>
  <c r="I35" i="1"/>
  <c r="J35" i="1" s="1"/>
  <c r="L35" i="1" s="1"/>
  <c r="I34" i="1"/>
  <c r="I33" i="1"/>
  <c r="I32" i="1"/>
  <c r="I31" i="1"/>
  <c r="I30" i="1"/>
  <c r="I29" i="1"/>
  <c r="I28" i="1"/>
  <c r="I27" i="1"/>
  <c r="J27" i="1" s="1"/>
  <c r="L27" i="1" s="1"/>
  <c r="I26" i="1"/>
  <c r="I25" i="1"/>
  <c r="J25" i="1" s="1"/>
  <c r="I24" i="1"/>
  <c r="I23" i="1"/>
  <c r="J23" i="1" s="1"/>
  <c r="L23" i="1" s="1"/>
  <c r="I22" i="1"/>
  <c r="J22" i="1" s="1"/>
  <c r="I21" i="1"/>
  <c r="J21" i="1" s="1"/>
  <c r="I20" i="1"/>
  <c r="I19" i="1"/>
  <c r="I18" i="1"/>
  <c r="I17" i="1"/>
  <c r="I16" i="1"/>
  <c r="I15" i="1"/>
  <c r="J15" i="1" s="1"/>
  <c r="L15" i="1" s="1"/>
  <c r="I14" i="1"/>
  <c r="I13" i="1"/>
  <c r="I12" i="1"/>
  <c r="I11" i="1"/>
  <c r="J11" i="1" s="1"/>
  <c r="L11" i="1" s="1"/>
  <c r="I10" i="1"/>
  <c r="I9" i="1"/>
  <c r="I8" i="1"/>
  <c r="J8" i="1" s="1"/>
  <c r="L8" i="1" s="1"/>
  <c r="I7" i="1"/>
  <c r="L252" i="1"/>
  <c r="L251" i="1"/>
  <c r="L250" i="1"/>
  <c r="L248" i="1"/>
  <c r="L247" i="1"/>
  <c r="L246" i="1"/>
  <c r="L244" i="1"/>
  <c r="L243" i="1"/>
  <c r="L242" i="1"/>
  <c r="L240" i="1"/>
  <c r="L239" i="1"/>
  <c r="L238" i="1"/>
  <c r="L236" i="1"/>
  <c r="L235" i="1"/>
  <c r="L234" i="1"/>
  <c r="L232" i="1"/>
  <c r="L231" i="1"/>
  <c r="L230" i="1"/>
  <c r="L228" i="1"/>
  <c r="L227" i="1"/>
  <c r="L226" i="1"/>
  <c r="L224" i="1"/>
  <c r="L223" i="1"/>
  <c r="L222" i="1"/>
  <c r="L220" i="1"/>
  <c r="L219" i="1"/>
  <c r="L218" i="1"/>
  <c r="L216" i="1"/>
  <c r="L215" i="1"/>
  <c r="L214" i="1"/>
  <c r="L212" i="1"/>
  <c r="L211" i="1"/>
  <c r="L210" i="1"/>
  <c r="L208" i="1"/>
  <c r="L207" i="1"/>
  <c r="L206" i="1"/>
  <c r="L204" i="1"/>
  <c r="L202" i="1"/>
  <c r="L200" i="1"/>
  <c r="L199" i="1"/>
  <c r="L196" i="1"/>
  <c r="L195" i="1"/>
  <c r="L194" i="1"/>
  <c r="L192" i="1"/>
  <c r="L191" i="1"/>
  <c r="L190" i="1"/>
  <c r="L188" i="1"/>
  <c r="L186" i="1"/>
  <c r="L184" i="1"/>
  <c r="L183" i="1"/>
  <c r="L180" i="1"/>
  <c r="L179" i="1"/>
  <c r="L178" i="1"/>
  <c r="L176" i="1"/>
  <c r="L175" i="1"/>
  <c r="L174" i="1"/>
  <c r="L172" i="1"/>
  <c r="L170" i="1"/>
  <c r="L168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0" i="1"/>
  <c r="L118" i="1"/>
  <c r="L116" i="1"/>
  <c r="L115" i="1"/>
  <c r="L112" i="1"/>
  <c r="L108" i="1"/>
  <c r="L100" i="1"/>
  <c r="L92" i="1"/>
  <c r="L73" i="1"/>
  <c r="L41" i="1"/>
  <c r="L25" i="1"/>
  <c r="J42" i="1" l="1"/>
  <c r="L42" i="1" s="1"/>
  <c r="J31" i="1"/>
  <c r="L31" i="1" s="1"/>
  <c r="J43" i="1"/>
  <c r="L43" i="1" s="1"/>
  <c r="J32" i="1"/>
  <c r="L32" i="1" s="1"/>
  <c r="J40" i="1"/>
  <c r="L40" i="1" s="1"/>
  <c r="J48" i="1"/>
  <c r="M48" i="1" s="1"/>
  <c r="J56" i="1"/>
  <c r="L56" i="1" s="1"/>
  <c r="J64" i="1"/>
  <c r="L64" i="1" s="1"/>
  <c r="J72" i="1"/>
  <c r="L72" i="1" s="1"/>
  <c r="J80" i="1"/>
  <c r="L80" i="1" s="1"/>
  <c r="J88" i="1"/>
  <c r="L88" i="1" s="1"/>
  <c r="J29" i="1"/>
  <c r="L29" i="1" s="1"/>
  <c r="J33" i="1"/>
  <c r="L33" i="1" s="1"/>
  <c r="J37" i="1"/>
  <c r="M37" i="1" s="1"/>
  <c r="J45" i="1"/>
  <c r="L45" i="1" s="1"/>
  <c r="J49" i="1"/>
  <c r="L49" i="1" s="1"/>
  <c r="J53" i="1"/>
  <c r="L53" i="1" s="1"/>
  <c r="J57" i="1"/>
  <c r="L57" i="1" s="1"/>
  <c r="J61" i="1"/>
  <c r="L61" i="1" s="1"/>
  <c r="J65" i="1"/>
  <c r="L65" i="1" s="1"/>
  <c r="J69" i="1"/>
  <c r="L69" i="1" s="1"/>
  <c r="J77" i="1"/>
  <c r="M77" i="1" s="1"/>
  <c r="J81" i="1"/>
  <c r="L81" i="1" s="1"/>
  <c r="J85" i="1"/>
  <c r="L85" i="1" s="1"/>
  <c r="J89" i="1"/>
  <c r="L89" i="1" s="1"/>
  <c r="J93" i="1"/>
  <c r="L93" i="1" s="1"/>
  <c r="J97" i="1"/>
  <c r="L97" i="1" s="1"/>
  <c r="J101" i="1"/>
  <c r="M101" i="1" s="1"/>
  <c r="J105" i="1"/>
  <c r="L105" i="1" s="1"/>
  <c r="J109" i="1"/>
  <c r="M109" i="1" s="1"/>
  <c r="J113" i="1"/>
  <c r="L113" i="1" s="1"/>
  <c r="J117" i="1"/>
  <c r="M117" i="1" s="1"/>
  <c r="J121" i="1"/>
  <c r="L121" i="1" s="1"/>
  <c r="J169" i="1"/>
  <c r="L169" i="1" s="1"/>
  <c r="J173" i="1"/>
  <c r="L173" i="1" s="1"/>
  <c r="J177" i="1"/>
  <c r="L177" i="1" s="1"/>
  <c r="J181" i="1"/>
  <c r="L181" i="1" s="1"/>
  <c r="J185" i="1"/>
  <c r="L185" i="1" s="1"/>
  <c r="J189" i="1"/>
  <c r="L189" i="1" s="1"/>
  <c r="J193" i="1"/>
  <c r="M193" i="1" s="1"/>
  <c r="J197" i="1"/>
  <c r="L197" i="1" s="1"/>
  <c r="J201" i="1"/>
  <c r="L201" i="1" s="1"/>
  <c r="J205" i="1"/>
  <c r="L205" i="1" s="1"/>
  <c r="J209" i="1"/>
  <c r="L209" i="1" s="1"/>
  <c r="J213" i="1"/>
  <c r="L213" i="1" s="1"/>
  <c r="J217" i="1"/>
  <c r="L217" i="1" s="1"/>
  <c r="J221" i="1"/>
  <c r="L221" i="1" s="1"/>
  <c r="J225" i="1"/>
  <c r="M225" i="1" s="1"/>
  <c r="J229" i="1"/>
  <c r="L229" i="1" s="1"/>
  <c r="J233" i="1"/>
  <c r="L233" i="1" s="1"/>
  <c r="J237" i="1"/>
  <c r="L237" i="1" s="1"/>
  <c r="J241" i="1"/>
  <c r="L241" i="1" s="1"/>
  <c r="J245" i="1"/>
  <c r="L245" i="1" s="1"/>
  <c r="J249" i="1"/>
  <c r="L249" i="1" s="1"/>
  <c r="J30" i="1"/>
  <c r="L30" i="1" s="1"/>
  <c r="J46" i="1"/>
  <c r="M46" i="1" s="1"/>
  <c r="J50" i="1"/>
  <c r="L50" i="1" s="1"/>
  <c r="J54" i="1"/>
  <c r="L54" i="1" s="1"/>
  <c r="J58" i="1"/>
  <c r="L58" i="1" s="1"/>
  <c r="J66" i="1"/>
  <c r="L66" i="1" s="1"/>
  <c r="J70" i="1"/>
  <c r="L70" i="1" s="1"/>
  <c r="J86" i="1"/>
  <c r="M86" i="1" s="1"/>
  <c r="J98" i="1"/>
  <c r="L98" i="1" s="1"/>
  <c r="J102" i="1"/>
  <c r="M102" i="1" s="1"/>
  <c r="J106" i="1"/>
  <c r="L106" i="1" s="1"/>
  <c r="J110" i="1"/>
  <c r="L110" i="1" s="1"/>
  <c r="J34" i="1"/>
  <c r="L34" i="1" s="1"/>
  <c r="J83" i="1"/>
  <c r="L83" i="1" s="1"/>
  <c r="J38" i="1"/>
  <c r="L38" i="1" s="1"/>
  <c r="J67" i="1"/>
  <c r="L67" i="1" s="1"/>
  <c r="J75" i="1"/>
  <c r="L75" i="1" s="1"/>
  <c r="J28" i="1"/>
  <c r="L28" i="1" s="1"/>
  <c r="J36" i="1"/>
  <c r="L36" i="1" s="1"/>
  <c r="J44" i="1"/>
  <c r="L44" i="1" s="1"/>
  <c r="J52" i="1"/>
  <c r="L52" i="1" s="1"/>
  <c r="J60" i="1"/>
  <c r="L60" i="1" s="1"/>
  <c r="J68" i="1"/>
  <c r="L68" i="1" s="1"/>
  <c r="J76" i="1"/>
  <c r="M76" i="1" s="1"/>
  <c r="J84" i="1"/>
  <c r="L84" i="1" s="1"/>
  <c r="J9" i="1"/>
  <c r="L9" i="1" s="1"/>
  <c r="J13" i="1"/>
  <c r="L13" i="1" s="1"/>
  <c r="J17" i="1"/>
  <c r="L17" i="1" s="1"/>
  <c r="J10" i="1"/>
  <c r="L10" i="1" s="1"/>
  <c r="J14" i="1"/>
  <c r="L14" i="1" s="1"/>
  <c r="J18" i="1"/>
  <c r="M18" i="1" s="1"/>
  <c r="P18" i="1" s="1"/>
  <c r="Q18" i="1" s="1"/>
  <c r="J26" i="1"/>
  <c r="L26" i="1" s="1"/>
  <c r="J19" i="1"/>
  <c r="M19" i="1" s="1"/>
  <c r="J12" i="1"/>
  <c r="L12" i="1" s="1"/>
  <c r="J16" i="1"/>
  <c r="L16" i="1" s="1"/>
  <c r="J20" i="1"/>
  <c r="L20" i="1" s="1"/>
  <c r="J24" i="1"/>
  <c r="M24" i="1" s="1"/>
  <c r="J7" i="1"/>
  <c r="L7" i="1" s="1"/>
  <c r="M133" i="1"/>
  <c r="M149" i="1"/>
  <c r="M163" i="1"/>
  <c r="M25" i="1"/>
  <c r="M41" i="1"/>
  <c r="M73" i="1"/>
  <c r="M137" i="1"/>
  <c r="M153" i="1"/>
  <c r="M165" i="1"/>
  <c r="M175" i="1"/>
  <c r="M183" i="1"/>
  <c r="M191" i="1"/>
  <c r="M199" i="1"/>
  <c r="M207" i="1"/>
  <c r="M215" i="1"/>
  <c r="M223" i="1"/>
  <c r="M231" i="1"/>
  <c r="M239" i="1"/>
  <c r="M247" i="1"/>
  <c r="M125" i="1"/>
  <c r="M141" i="1"/>
  <c r="M157" i="1"/>
  <c r="M129" i="1"/>
  <c r="M145" i="1"/>
  <c r="M161" i="1"/>
  <c r="M171" i="1"/>
  <c r="M179" i="1"/>
  <c r="M187" i="1"/>
  <c r="M195" i="1"/>
  <c r="M203" i="1"/>
  <c r="M211" i="1"/>
  <c r="M219" i="1"/>
  <c r="M227" i="1"/>
  <c r="M235" i="1"/>
  <c r="M243" i="1"/>
  <c r="M251" i="1"/>
  <c r="M62" i="1"/>
  <c r="M74" i="1"/>
  <c r="M78" i="1"/>
  <c r="M82" i="1"/>
  <c r="M90" i="1"/>
  <c r="M94" i="1"/>
  <c r="M114" i="1"/>
  <c r="M118" i="1"/>
  <c r="M122" i="1"/>
  <c r="M126" i="1"/>
  <c r="M130" i="1"/>
  <c r="M134" i="1"/>
  <c r="M138" i="1"/>
  <c r="M142" i="1"/>
  <c r="M146" i="1"/>
  <c r="M150" i="1"/>
  <c r="M154" i="1"/>
  <c r="M158" i="1"/>
  <c r="M162" i="1"/>
  <c r="M166" i="1"/>
  <c r="M170" i="1"/>
  <c r="M174" i="1"/>
  <c r="M178" i="1"/>
  <c r="M182" i="1"/>
  <c r="M186" i="1"/>
  <c r="M190" i="1"/>
  <c r="M194" i="1"/>
  <c r="M198" i="1"/>
  <c r="M202" i="1"/>
  <c r="M206" i="1"/>
  <c r="M210" i="1"/>
  <c r="M214" i="1"/>
  <c r="M218" i="1"/>
  <c r="M222" i="1"/>
  <c r="M226" i="1"/>
  <c r="M230" i="1"/>
  <c r="M234" i="1"/>
  <c r="M238" i="1"/>
  <c r="M242" i="1"/>
  <c r="M246" i="1"/>
  <c r="M250" i="1"/>
  <c r="M11" i="1"/>
  <c r="M15" i="1"/>
  <c r="M23" i="1"/>
  <c r="P23" i="1" s="1"/>
  <c r="Q23" i="1" s="1"/>
  <c r="M27" i="1"/>
  <c r="M35" i="1"/>
  <c r="M39" i="1"/>
  <c r="M47" i="1"/>
  <c r="M51" i="1"/>
  <c r="M55" i="1"/>
  <c r="M59" i="1"/>
  <c r="M63" i="1"/>
  <c r="M71" i="1"/>
  <c r="M79" i="1"/>
  <c r="M83" i="1"/>
  <c r="M87" i="1"/>
  <c r="M99" i="1"/>
  <c r="M103" i="1"/>
  <c r="M107" i="1"/>
  <c r="M115" i="1"/>
  <c r="M119" i="1"/>
  <c r="M127" i="1"/>
  <c r="M131" i="1"/>
  <c r="M135" i="1"/>
  <c r="M139" i="1"/>
  <c r="M143" i="1"/>
  <c r="M147" i="1"/>
  <c r="M151" i="1"/>
  <c r="M155" i="1"/>
  <c r="M159" i="1"/>
  <c r="M8" i="1"/>
  <c r="N8" i="1" s="1"/>
  <c r="M32" i="1"/>
  <c r="M64" i="1"/>
  <c r="M92" i="1"/>
  <c r="M96" i="1"/>
  <c r="M100" i="1"/>
  <c r="M104" i="1"/>
  <c r="M108" i="1"/>
  <c r="M112" i="1"/>
  <c r="M116" i="1"/>
  <c r="M120" i="1"/>
  <c r="M124" i="1"/>
  <c r="M128" i="1"/>
  <c r="M132" i="1"/>
  <c r="M136" i="1"/>
  <c r="M140" i="1"/>
  <c r="M144" i="1"/>
  <c r="M148" i="1"/>
  <c r="M152" i="1"/>
  <c r="M156" i="1"/>
  <c r="M160" i="1"/>
  <c r="M164" i="1"/>
  <c r="M168" i="1"/>
  <c r="M172" i="1"/>
  <c r="M176" i="1"/>
  <c r="M180" i="1"/>
  <c r="M184" i="1"/>
  <c r="M188" i="1"/>
  <c r="M192" i="1"/>
  <c r="M196" i="1"/>
  <c r="M200" i="1"/>
  <c r="M204" i="1"/>
  <c r="M208" i="1"/>
  <c r="M212" i="1"/>
  <c r="M216" i="1"/>
  <c r="M220" i="1"/>
  <c r="M224" i="1"/>
  <c r="M228" i="1"/>
  <c r="M232" i="1"/>
  <c r="M236" i="1"/>
  <c r="M240" i="1"/>
  <c r="M244" i="1"/>
  <c r="M248" i="1"/>
  <c r="M252" i="1"/>
  <c r="M167" i="1"/>
  <c r="M75" i="1" l="1"/>
  <c r="M31" i="1"/>
  <c r="P31" i="1" s="1"/>
  <c r="Q31" i="1" s="1"/>
  <c r="M105" i="1"/>
  <c r="P105" i="1" s="1"/>
  <c r="Q105" i="1" s="1"/>
  <c r="M229" i="1"/>
  <c r="M26" i="1"/>
  <c r="P26" i="1" s="1"/>
  <c r="Q26" i="1" s="1"/>
  <c r="M44" i="1"/>
  <c r="M54" i="1"/>
  <c r="P54" i="1" s="1"/>
  <c r="Q54" i="1" s="1"/>
  <c r="M110" i="1"/>
  <c r="M30" i="1"/>
  <c r="P30" i="1" s="1"/>
  <c r="Q30" i="1" s="1"/>
  <c r="M16" i="1"/>
  <c r="M241" i="1"/>
  <c r="M29" i="1"/>
  <c r="P29" i="1" s="1"/>
  <c r="Q29" i="1" s="1"/>
  <c r="M68" i="1"/>
  <c r="P68" i="1" s="1"/>
  <c r="Q68" i="1" s="1"/>
  <c r="M121" i="1"/>
  <c r="M233" i="1"/>
  <c r="M40" i="1"/>
  <c r="P40" i="1" s="1"/>
  <c r="Q40" i="1" s="1"/>
  <c r="M57" i="1"/>
  <c r="P57" i="1" s="1"/>
  <c r="Q57" i="1" s="1"/>
  <c r="M185" i="1"/>
  <c r="M93" i="1"/>
  <c r="M56" i="1"/>
  <c r="P56" i="1" s="1"/>
  <c r="Q56" i="1" s="1"/>
  <c r="M52" i="1"/>
  <c r="M81" i="1"/>
  <c r="M45" i="1"/>
  <c r="P45" i="1" s="1"/>
  <c r="Q45" i="1" s="1"/>
  <c r="M80" i="1"/>
  <c r="M33" i="1"/>
  <c r="P33" i="1" s="1"/>
  <c r="Q33" i="1" s="1"/>
  <c r="M209" i="1"/>
  <c r="M85" i="1"/>
  <c r="M177" i="1"/>
  <c r="M84" i="1"/>
  <c r="M60" i="1"/>
  <c r="P60" i="1" s="1"/>
  <c r="Q60" i="1" s="1"/>
  <c r="M66" i="1"/>
  <c r="P66" i="1" s="1"/>
  <c r="Q66" i="1" s="1"/>
  <c r="M65" i="1"/>
  <c r="M217" i="1"/>
  <c r="M67" i="1"/>
  <c r="P67" i="1" s="1"/>
  <c r="Q67" i="1" s="1"/>
  <c r="M249" i="1"/>
  <c r="M169" i="1"/>
  <c r="L101" i="1"/>
  <c r="L77" i="1"/>
  <c r="M36" i="1"/>
  <c r="M98" i="1"/>
  <c r="M10" i="1"/>
  <c r="M201" i="1"/>
  <c r="L109" i="1"/>
  <c r="L48" i="1"/>
  <c r="M205" i="1"/>
  <c r="M34" i="1"/>
  <c r="P34" i="1" s="1"/>
  <c r="Q34" i="1" s="1"/>
  <c r="M49" i="1"/>
  <c r="P49" i="1" s="1"/>
  <c r="Q49" i="1" s="1"/>
  <c r="L37" i="1"/>
  <c r="L76" i="1"/>
  <c r="M28" i="1"/>
  <c r="P28" i="1" s="1"/>
  <c r="Q28" i="1" s="1"/>
  <c r="M50" i="1"/>
  <c r="P50" i="1" s="1"/>
  <c r="Q50" i="1" s="1"/>
  <c r="M97" i="1"/>
  <c r="M197" i="1"/>
  <c r="M53" i="1"/>
  <c r="L24" i="1"/>
  <c r="L102" i="1"/>
  <c r="L46" i="1"/>
  <c r="L225" i="1"/>
  <c r="L193" i="1"/>
  <c r="L117" i="1"/>
  <c r="L86" i="1"/>
  <c r="M88" i="1"/>
  <c r="M72" i="1"/>
  <c r="M43" i="1"/>
  <c r="M17" i="1"/>
  <c r="P17" i="1" s="1"/>
  <c r="Q17" i="1" s="1"/>
  <c r="M13" i="1"/>
  <c r="P13" i="1" s="1"/>
  <c r="Q13" i="1" s="1"/>
  <c r="M237" i="1"/>
  <c r="M173" i="1"/>
  <c r="L18" i="1"/>
  <c r="M12" i="1"/>
  <c r="P12" i="1" s="1"/>
  <c r="Q12" i="1" s="1"/>
  <c r="M106" i="1"/>
  <c r="P106" i="1" s="1"/>
  <c r="Q106" i="1" s="1"/>
  <c r="M58" i="1"/>
  <c r="P58" i="1" s="1"/>
  <c r="Q58" i="1" s="1"/>
  <c r="M221" i="1"/>
  <c r="M189" i="1"/>
  <c r="L19" i="1"/>
  <c r="M70" i="1"/>
  <c r="P70" i="1" s="1"/>
  <c r="Q70" i="1" s="1"/>
  <c r="M38" i="1"/>
  <c r="M113" i="1"/>
  <c r="M61" i="1"/>
  <c r="P61" i="1" s="1"/>
  <c r="Q61" i="1" s="1"/>
  <c r="M245" i="1"/>
  <c r="M213" i="1"/>
  <c r="M181" i="1"/>
  <c r="M69" i="1"/>
  <c r="M42" i="1"/>
  <c r="P42" i="1" s="1"/>
  <c r="Q42" i="1" s="1"/>
  <c r="M89" i="1"/>
  <c r="M20" i="1"/>
  <c r="P20" i="1" s="1"/>
  <c r="Q20" i="1" s="1"/>
  <c r="M14" i="1"/>
  <c r="P14" i="1" s="1"/>
  <c r="Q14" i="1" s="1"/>
  <c r="M9" i="1"/>
  <c r="P9" i="1" s="1"/>
  <c r="Q9" i="1" s="1"/>
  <c r="M7" i="1"/>
  <c r="P44" i="1"/>
  <c r="Q44" i="1" s="1"/>
  <c r="P25" i="1"/>
  <c r="Q25" i="1" s="1"/>
  <c r="P15" i="1"/>
  <c r="Q15" i="1" s="1"/>
  <c r="P10" i="1"/>
  <c r="Q10" i="1" s="1"/>
  <c r="P16" i="1"/>
  <c r="Q16" i="1" s="1"/>
  <c r="P11" i="1"/>
  <c r="Q11" i="1" s="1"/>
  <c r="P24" i="1"/>
  <c r="Q24" i="1" s="1"/>
  <c r="P19" i="1"/>
  <c r="Q19" i="1" s="1"/>
  <c r="L111" i="1"/>
  <c r="M111" i="1"/>
  <c r="L95" i="1"/>
  <c r="M95" i="1"/>
  <c r="L123" i="1"/>
  <c r="M123" i="1"/>
  <c r="P123" i="1" s="1"/>
  <c r="Q123" i="1" s="1"/>
  <c r="L91" i="1"/>
  <c r="M91" i="1"/>
  <c r="L167" i="1"/>
  <c r="O8" i="1"/>
  <c r="P8" i="1"/>
  <c r="Q8" i="1" s="1"/>
  <c r="P176" i="1"/>
  <c r="Q176" i="1" s="1"/>
  <c r="P155" i="1"/>
  <c r="Q155" i="1" s="1"/>
  <c r="P250" i="1"/>
  <c r="Q250" i="1" s="1"/>
  <c r="P202" i="1"/>
  <c r="Q202" i="1" s="1"/>
  <c r="P220" i="1"/>
  <c r="Q220" i="1" s="1"/>
  <c r="P156" i="1"/>
  <c r="Q156" i="1" s="1"/>
  <c r="P215" i="1"/>
  <c r="Q215" i="1" s="1"/>
  <c r="P151" i="1"/>
  <c r="Q151" i="1" s="1"/>
  <c r="P119" i="1"/>
  <c r="Q119" i="1" s="1"/>
  <c r="P198" i="1"/>
  <c r="Q198" i="1" s="1"/>
  <c r="P166" i="1"/>
  <c r="Q166" i="1" s="1"/>
  <c r="P239" i="1"/>
  <c r="Q239" i="1" s="1"/>
  <c r="P200" i="1"/>
  <c r="Q200" i="1" s="1"/>
  <c r="P152" i="1"/>
  <c r="Q152" i="1" s="1"/>
  <c r="P132" i="1"/>
  <c r="Q132" i="1" s="1"/>
  <c r="P179" i="1"/>
  <c r="Q179" i="1" s="1"/>
  <c r="P163" i="1"/>
  <c r="Q163" i="1" s="1"/>
  <c r="P131" i="1"/>
  <c r="Q131" i="1" s="1"/>
  <c r="P226" i="1"/>
  <c r="Q226" i="1" s="1"/>
  <c r="P210" i="1"/>
  <c r="Q210" i="1" s="1"/>
  <c r="P178" i="1"/>
  <c r="Q178" i="1" s="1"/>
  <c r="P162" i="1"/>
  <c r="Q162" i="1" s="1"/>
  <c r="P251" i="1"/>
  <c r="Q251" i="1" s="1"/>
  <c r="P240" i="1"/>
  <c r="Q240" i="1" s="1"/>
  <c r="P223" i="1"/>
  <c r="Q223" i="1" s="1"/>
  <c r="P219" i="1"/>
  <c r="Q219" i="1" s="1"/>
  <c r="P228" i="1"/>
  <c r="Q228" i="1" s="1"/>
  <c r="P180" i="1"/>
  <c r="Q180" i="1" s="1"/>
  <c r="P164" i="1"/>
  <c r="Q164" i="1" s="1"/>
  <c r="P207" i="1"/>
  <c r="Q207" i="1" s="1"/>
  <c r="P175" i="1"/>
  <c r="Q175" i="1" s="1"/>
  <c r="P159" i="1"/>
  <c r="Q159" i="1" s="1"/>
  <c r="P143" i="1"/>
  <c r="Q143" i="1" s="1"/>
  <c r="P127" i="1"/>
  <c r="Q127" i="1" s="1"/>
  <c r="P238" i="1"/>
  <c r="Q238" i="1" s="1"/>
  <c r="P222" i="1"/>
  <c r="Q222" i="1" s="1"/>
  <c r="P206" i="1"/>
  <c r="Q206" i="1" s="1"/>
  <c r="P174" i="1"/>
  <c r="Q174" i="1" s="1"/>
  <c r="P158" i="1"/>
  <c r="Q158" i="1" s="1"/>
  <c r="P243" i="1"/>
  <c r="Q243" i="1" s="1"/>
  <c r="P227" i="1"/>
  <c r="Q227" i="1" s="1"/>
  <c r="P252" i="1"/>
  <c r="Q252" i="1" s="1"/>
  <c r="P224" i="1"/>
  <c r="Q224" i="1" s="1"/>
  <c r="P160" i="1"/>
  <c r="Q160" i="1" s="1"/>
  <c r="P154" i="1"/>
  <c r="Q154" i="1" s="1"/>
  <c r="P244" i="1"/>
  <c r="Q244" i="1" s="1"/>
  <c r="P203" i="1"/>
  <c r="Q203" i="1" s="1"/>
  <c r="P107" i="1"/>
  <c r="Q107" i="1" s="1"/>
  <c r="P208" i="1"/>
  <c r="Q208" i="1" s="1"/>
  <c r="P247" i="1"/>
  <c r="Q247" i="1" s="1"/>
  <c r="P236" i="1"/>
  <c r="Q236" i="1" s="1"/>
  <c r="P204" i="1"/>
  <c r="Q204" i="1" s="1"/>
  <c r="P199" i="1"/>
  <c r="Q199" i="1" s="1"/>
  <c r="P135" i="1"/>
  <c r="Q135" i="1" s="1"/>
  <c r="P246" i="1"/>
  <c r="Q246" i="1" s="1"/>
  <c r="P248" i="1"/>
  <c r="Q248" i="1" s="1"/>
  <c r="P235" i="1"/>
  <c r="Q235" i="1" s="1"/>
  <c r="P211" i="1"/>
  <c r="Q211" i="1" s="1"/>
  <c r="P27" i="1"/>
  <c r="Q27" i="1" s="1"/>
  <c r="P35" i="1"/>
  <c r="Q35" i="1" s="1"/>
  <c r="P46" i="1"/>
  <c r="Q46" i="1" s="1"/>
  <c r="P63" i="1"/>
  <c r="Q63" i="1" s="1"/>
  <c r="P47" i="1"/>
  <c r="Q47" i="1" s="1"/>
  <c r="P48" i="1"/>
  <c r="Q48" i="1" s="1"/>
  <c r="P55" i="1"/>
  <c r="Q55" i="1" s="1"/>
  <c r="P64" i="1"/>
  <c r="Q64" i="1" s="1"/>
  <c r="P51" i="1"/>
  <c r="Q51" i="1" s="1"/>
  <c r="P62" i="1"/>
  <c r="Q62" i="1" s="1"/>
  <c r="P41" i="1"/>
  <c r="Q41" i="1" s="1"/>
  <c r="P32" i="1"/>
  <c r="Q32" i="1" s="1"/>
  <c r="P59" i="1"/>
  <c r="Q59" i="1" s="1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P161" i="1"/>
  <c r="Q161" i="1" s="1"/>
  <c r="P124" i="1"/>
  <c r="Q124" i="1" s="1"/>
  <c r="P209" i="1"/>
  <c r="Q209" i="1" s="1"/>
  <c r="P153" i="1"/>
  <c r="Q153" i="1" s="1"/>
  <c r="P217" i="1"/>
  <c r="Q217" i="1" s="1"/>
  <c r="P125" i="1"/>
  <c r="Q125" i="1" s="1"/>
  <c r="P126" i="1"/>
  <c r="Q126" i="1" s="1"/>
  <c r="P128" i="1"/>
  <c r="Q128" i="1" s="1"/>
  <c r="P130" i="1"/>
  <c r="Q130" i="1" s="1"/>
  <c r="P225" i="1"/>
  <c r="Q225" i="1" s="1"/>
  <c r="P205" i="1"/>
  <c r="Q205" i="1" s="1"/>
  <c r="P241" i="1"/>
  <c r="Q241" i="1" s="1"/>
  <c r="P245" i="1"/>
  <c r="Q245" i="1" s="1"/>
  <c r="P201" i="1"/>
  <c r="Q201" i="1" s="1"/>
  <c r="P129" i="1"/>
  <c r="Q129" i="1" s="1"/>
  <c r="P237" i="1"/>
  <c r="Q237" i="1" s="1"/>
  <c r="P149" i="1"/>
  <c r="Q149" i="1" s="1"/>
  <c r="P122" i="1"/>
  <c r="Q122" i="1" s="1"/>
  <c r="P229" i="1"/>
  <c r="Q229" i="1" s="1"/>
  <c r="P173" i="1"/>
  <c r="Q173" i="1" s="1"/>
  <c r="P249" i="1"/>
  <c r="Q249" i="1" s="1"/>
  <c r="P177" i="1"/>
  <c r="Q177" i="1" s="1"/>
  <c r="P165" i="1"/>
  <c r="Q165" i="1" s="1"/>
  <c r="P157" i="1"/>
  <c r="Q157" i="1" s="1"/>
  <c r="P221" i="1"/>
  <c r="Q221" i="1" s="1"/>
  <c r="L22" i="1" l="1"/>
  <c r="L21" i="1"/>
  <c r="M21" i="1" l="1"/>
  <c r="M22" i="1"/>
  <c r="P21" i="1" l="1"/>
  <c r="Q21" i="1" s="1"/>
  <c r="N21" i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O21" i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P22" i="1"/>
  <c r="Q22" i="1" s="1"/>
  <c r="N36" i="1" l="1"/>
  <c r="N37" i="1" s="1"/>
  <c r="P36" i="1"/>
  <c r="Q36" i="1" s="1"/>
  <c r="P37" i="1"/>
  <c r="Q37" i="1" s="1"/>
  <c r="O53" i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N38" i="1" l="1"/>
  <c r="P38" i="1"/>
  <c r="Q38" i="1" s="1"/>
  <c r="O69" i="1"/>
  <c r="O70" i="1" s="1"/>
  <c r="N39" i="1" l="1"/>
  <c r="N40" i="1" s="1"/>
  <c r="N41" i="1" s="1"/>
  <c r="N42" i="1" s="1"/>
  <c r="P39" i="1"/>
  <c r="Q39" i="1" s="1"/>
  <c r="O71" i="1"/>
  <c r="N43" i="1" l="1"/>
  <c r="N44" i="1" s="1"/>
  <c r="N45" i="1" s="1"/>
  <c r="N46" i="1" s="1"/>
  <c r="N47" i="1" s="1"/>
  <c r="N48" i="1" s="1"/>
  <c r="N49" i="1" s="1"/>
  <c r="N50" i="1" s="1"/>
  <c r="N51" i="1" s="1"/>
  <c r="P43" i="1"/>
  <c r="Q43" i="1" s="1"/>
  <c r="P196" i="1"/>
  <c r="Q196" i="1" s="1"/>
  <c r="O72" i="1"/>
  <c r="N52" i="1" l="1"/>
  <c r="P52" i="1"/>
  <c r="Q52" i="1" s="1"/>
  <c r="P197" i="1"/>
  <c r="Q197" i="1" s="1"/>
  <c r="O73" i="1"/>
  <c r="P212" i="1" l="1"/>
  <c r="Q212" i="1" s="1"/>
  <c r="N53" i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P53" i="1"/>
  <c r="Q53" i="1" s="1"/>
  <c r="O74" i="1"/>
  <c r="N65" i="1" l="1"/>
  <c r="N66" i="1" s="1"/>
  <c r="N67" i="1" s="1"/>
  <c r="N68" i="1" s="1"/>
  <c r="P65" i="1"/>
  <c r="Q65" i="1" s="1"/>
  <c r="P216" i="1"/>
  <c r="Q216" i="1" s="1"/>
  <c r="P213" i="1"/>
  <c r="Q213" i="1" s="1"/>
  <c r="O75" i="1"/>
  <c r="P69" i="1" l="1"/>
  <c r="Q69" i="1" s="1"/>
  <c r="N69" i="1"/>
  <c r="N70" i="1" s="1"/>
  <c r="O76" i="1"/>
  <c r="N71" i="1" l="1"/>
  <c r="P71" i="1"/>
  <c r="Q71" i="1" s="1"/>
  <c r="P230" i="1"/>
  <c r="Q230" i="1" s="1"/>
  <c r="O77" i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N72" i="1" l="1"/>
  <c r="P72" i="1"/>
  <c r="Q72" i="1" s="1"/>
  <c r="N78" i="1"/>
  <c r="E2" i="1"/>
  <c r="N73" i="1" l="1"/>
  <c r="P73" i="1"/>
  <c r="Q73" i="1" s="1"/>
  <c r="N79" i="1"/>
  <c r="N80" i="1" s="1"/>
  <c r="P79" i="1"/>
  <c r="Q79" i="1" s="1"/>
  <c r="N74" i="1" l="1"/>
  <c r="P74" i="1"/>
  <c r="Q74" i="1" s="1"/>
  <c r="P80" i="1"/>
  <c r="Q80" i="1" s="1"/>
  <c r="N81" i="1"/>
  <c r="P81" i="1"/>
  <c r="Q81" i="1" s="1"/>
  <c r="N75" i="1" l="1"/>
  <c r="P75" i="1"/>
  <c r="Q75" i="1" s="1"/>
  <c r="N82" i="1"/>
  <c r="P82" i="1"/>
  <c r="Q82" i="1" s="1"/>
  <c r="N76" i="1" l="1"/>
  <c r="P76" i="1"/>
  <c r="Q76" i="1" s="1"/>
  <c r="P242" i="1"/>
  <c r="Q242" i="1" s="1"/>
  <c r="N83" i="1"/>
  <c r="P83" i="1"/>
  <c r="Q83" i="1" s="1"/>
  <c r="P77" i="1" l="1"/>
  <c r="Q77" i="1" s="1"/>
  <c r="N77" i="1"/>
  <c r="P78" i="1" s="1"/>
  <c r="Q78" i="1" s="1"/>
  <c r="N84" i="1"/>
  <c r="P84" i="1"/>
  <c r="Q84" i="1" s="1"/>
  <c r="N85" i="1" l="1"/>
  <c r="P85" i="1"/>
  <c r="Q85" i="1" s="1"/>
  <c r="P100" i="1"/>
  <c r="Q100" i="1" s="1"/>
  <c r="P86" i="1" l="1"/>
  <c r="Q86" i="1" s="1"/>
  <c r="N86" i="1"/>
  <c r="P101" i="1"/>
  <c r="Q101" i="1" s="1"/>
  <c r="N87" i="1" l="1"/>
  <c r="P87" i="1"/>
  <c r="Q87" i="1" s="1"/>
  <c r="P102" i="1"/>
  <c r="Q102" i="1" s="1"/>
  <c r="N88" i="1" l="1"/>
  <c r="P88" i="1"/>
  <c r="Q88" i="1" s="1"/>
  <c r="P103" i="1"/>
  <c r="Q103" i="1" s="1"/>
  <c r="N89" i="1" l="1"/>
  <c r="P89" i="1"/>
  <c r="Q89" i="1" s="1"/>
  <c r="N92" i="1"/>
  <c r="P104" i="1"/>
  <c r="Q104" i="1" s="1"/>
  <c r="N90" i="1" l="1"/>
  <c r="P90" i="1"/>
  <c r="Q90" i="1" s="1"/>
  <c r="N93" i="1"/>
  <c r="P93" i="1"/>
  <c r="Q93" i="1" s="1"/>
  <c r="P108" i="1"/>
  <c r="Q108" i="1" s="1"/>
  <c r="N91" i="1" l="1"/>
  <c r="P92" i="1" s="1"/>
  <c r="Q92" i="1" s="1"/>
  <c r="P91" i="1"/>
  <c r="Q91" i="1" s="1"/>
  <c r="P94" i="1"/>
  <c r="Q94" i="1" s="1"/>
  <c r="N94" i="1"/>
  <c r="P109" i="1"/>
  <c r="Q109" i="1" s="1"/>
  <c r="N95" i="1" l="1"/>
  <c r="P95" i="1"/>
  <c r="Q95" i="1" s="1"/>
  <c r="P99" i="1"/>
  <c r="Q99" i="1" s="1"/>
  <c r="P110" i="1"/>
  <c r="Q110" i="1" s="1"/>
  <c r="N96" i="1" l="1"/>
  <c r="P96" i="1"/>
  <c r="Q96" i="1" s="1"/>
  <c r="P111" i="1"/>
  <c r="Q111" i="1" s="1"/>
  <c r="P97" i="1" l="1"/>
  <c r="Q97" i="1" s="1"/>
  <c r="N97" i="1"/>
  <c r="P112" i="1"/>
  <c r="Q112" i="1" s="1"/>
  <c r="P98" i="1" l="1"/>
  <c r="Q98" i="1" s="1"/>
  <c r="N98" i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P113" i="1"/>
  <c r="Q113" i="1" s="1"/>
  <c r="N114" i="1" l="1"/>
  <c r="P114" i="1"/>
  <c r="Q114" i="1" s="1"/>
  <c r="N115" i="1" l="1"/>
  <c r="P115" i="1"/>
  <c r="Q115" i="1" s="1"/>
  <c r="N116" i="1" l="1"/>
  <c r="P116" i="1"/>
  <c r="Q116" i="1" s="1"/>
  <c r="N117" i="1" l="1"/>
  <c r="P117" i="1"/>
  <c r="Q117" i="1" s="1"/>
  <c r="N118" i="1" l="1"/>
  <c r="N119" i="1" s="1"/>
  <c r="P118" i="1"/>
  <c r="Q118" i="1" s="1"/>
  <c r="N120" i="1" l="1"/>
  <c r="P120" i="1"/>
  <c r="Q120" i="1" s="1"/>
  <c r="N121" i="1" l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P121" i="1"/>
  <c r="Q121" i="1" s="1"/>
  <c r="N133" i="1" l="1"/>
  <c r="P133" i="1"/>
  <c r="Q133" i="1" s="1"/>
  <c r="N134" i="1" l="1"/>
  <c r="N135" i="1" s="1"/>
  <c r="P134" i="1"/>
  <c r="Q134" i="1" s="1"/>
  <c r="N136" i="1" l="1"/>
  <c r="P136" i="1"/>
  <c r="Q136" i="1" s="1"/>
  <c r="P137" i="1" l="1"/>
  <c r="Q137" i="1" s="1"/>
  <c r="N137" i="1"/>
  <c r="N138" i="1" l="1"/>
  <c r="P138" i="1"/>
  <c r="Q138" i="1" s="1"/>
  <c r="N139" i="1"/>
  <c r="P139" i="1"/>
  <c r="Q139" i="1" s="1"/>
  <c r="P167" i="1"/>
  <c r="Q167" i="1" s="1"/>
  <c r="N140" i="1" l="1"/>
  <c r="P140" i="1"/>
  <c r="Q140" i="1" s="1"/>
  <c r="N141" i="1" l="1"/>
  <c r="P141" i="1"/>
  <c r="Q141" i="1" s="1"/>
  <c r="N142" i="1" l="1"/>
  <c r="N143" i="1" s="1"/>
  <c r="P142" i="1"/>
  <c r="Q142" i="1" s="1"/>
  <c r="N144" i="1" l="1"/>
  <c r="P144" i="1"/>
  <c r="Q144" i="1" s="1"/>
  <c r="N145" i="1" l="1"/>
  <c r="P145" i="1"/>
  <c r="Q145" i="1" s="1"/>
  <c r="N183" i="1"/>
  <c r="N146" i="1" l="1"/>
  <c r="P146" i="1"/>
  <c r="Q146" i="1" s="1"/>
  <c r="P184" i="1"/>
  <c r="Q184" i="1" s="1"/>
  <c r="N184" i="1"/>
  <c r="N147" i="1" l="1"/>
  <c r="P147" i="1"/>
  <c r="Q147" i="1" s="1"/>
  <c r="N185" i="1"/>
  <c r="P185" i="1"/>
  <c r="Q185" i="1" s="1"/>
  <c r="P214" i="1"/>
  <c r="Q214" i="1" s="1"/>
  <c r="N148" i="1" l="1"/>
  <c r="N149" i="1" s="1"/>
  <c r="P148" i="1"/>
  <c r="Q148" i="1" s="1"/>
  <c r="N186" i="1"/>
  <c r="P186" i="1"/>
  <c r="Q186" i="1" s="1"/>
  <c r="N150" i="1" l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P150" i="1"/>
  <c r="Q150" i="1" s="1"/>
  <c r="N187" i="1"/>
  <c r="P187" i="1"/>
  <c r="Q187" i="1" s="1"/>
  <c r="N168" i="1" l="1"/>
  <c r="P168" i="1"/>
  <c r="Q168" i="1" s="1"/>
  <c r="N188" i="1"/>
  <c r="P188" i="1"/>
  <c r="Q188" i="1" s="1"/>
  <c r="N169" i="1" l="1"/>
  <c r="P169" i="1"/>
  <c r="Q169" i="1" s="1"/>
  <c r="N189" i="1"/>
  <c r="P189" i="1"/>
  <c r="Q189" i="1" s="1"/>
  <c r="N170" i="1" l="1"/>
  <c r="P170" i="1"/>
  <c r="Q170" i="1" s="1"/>
  <c r="N190" i="1"/>
  <c r="P190" i="1"/>
  <c r="Q190" i="1" s="1"/>
  <c r="N171" i="1" l="1"/>
  <c r="P171" i="1"/>
  <c r="Q171" i="1" s="1"/>
  <c r="N191" i="1"/>
  <c r="P191" i="1"/>
  <c r="Q191" i="1" s="1"/>
  <c r="N172" i="1" l="1"/>
  <c r="N173" i="1" s="1"/>
  <c r="N174" i="1" s="1"/>
  <c r="N175" i="1" s="1"/>
  <c r="N176" i="1" s="1"/>
  <c r="N177" i="1" s="1"/>
  <c r="N178" i="1" s="1"/>
  <c r="N179" i="1" s="1"/>
  <c r="N180" i="1" s="1"/>
  <c r="P172" i="1"/>
  <c r="Q172" i="1" s="1"/>
  <c r="N192" i="1"/>
  <c r="P192" i="1"/>
  <c r="Q192" i="1" s="1"/>
  <c r="N181" i="1" l="1"/>
  <c r="P181" i="1"/>
  <c r="Q181" i="1" s="1"/>
  <c r="N193" i="1"/>
  <c r="P193" i="1"/>
  <c r="Q193" i="1" s="1"/>
  <c r="P182" i="1" l="1"/>
  <c r="Q182" i="1" s="1"/>
  <c r="N182" i="1"/>
  <c r="P183" i="1" s="1"/>
  <c r="Q183" i="1" s="1"/>
  <c r="N194" i="1"/>
  <c r="P194" i="1"/>
  <c r="Q194" i="1" s="1"/>
  <c r="N195" i="1" l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P195" i="1"/>
  <c r="Q195" i="1" s="1"/>
  <c r="N234" i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18" i="1" l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P218" i="1"/>
  <c r="Q218" i="1" s="1"/>
  <c r="N231" i="1" l="1"/>
  <c r="P231" i="1"/>
  <c r="Q231" i="1" s="1"/>
  <c r="N232" i="1" l="1"/>
  <c r="P232" i="1"/>
  <c r="Q232" i="1" s="1"/>
  <c r="N233" i="1" l="1"/>
  <c r="P234" i="1" s="1"/>
  <c r="Q234" i="1" s="1"/>
  <c r="E3" i="1" s="1"/>
  <c r="E4" i="1" s="1"/>
  <c r="P233" i="1"/>
  <c r="Q233" i="1" s="1"/>
</calcChain>
</file>

<file path=xl/sharedStrings.xml><?xml version="1.0" encoding="utf-8"?>
<sst xmlns="http://schemas.openxmlformats.org/spreadsheetml/2006/main" count="23" uniqueCount="23">
  <si>
    <t>Date</t>
  </si>
  <si>
    <t>Open</t>
  </si>
  <si>
    <t>High</t>
  </si>
  <si>
    <t>Low</t>
  </si>
  <si>
    <t>Close</t>
  </si>
  <si>
    <t>Adj Close</t>
  </si>
  <si>
    <t>Volume</t>
  </si>
  <si>
    <t>移動平均</t>
    <rPh sb="0" eb="2">
      <t>イドウ</t>
    </rPh>
    <rPh sb="2" eb="4">
      <t>ヘイキン</t>
    </rPh>
    <phoneticPr fontId="18"/>
  </si>
  <si>
    <t>乖離率</t>
    <rPh sb="0" eb="3">
      <t>カイリリツ</t>
    </rPh>
    <phoneticPr fontId="18"/>
  </si>
  <si>
    <t>売</t>
    <rPh sb="0" eb="1">
      <t>ウ</t>
    </rPh>
    <phoneticPr fontId="18"/>
  </si>
  <si>
    <t>買条件</t>
    <rPh sb="0" eb="1">
      <t>カ</t>
    </rPh>
    <rPh sb="1" eb="3">
      <t>ジョウケン</t>
    </rPh>
    <phoneticPr fontId="18"/>
  </si>
  <si>
    <t>売条件</t>
    <rPh sb="0" eb="1">
      <t>ウ</t>
    </rPh>
    <rPh sb="1" eb="3">
      <t>ジョウケン</t>
    </rPh>
    <phoneticPr fontId="18"/>
  </si>
  <si>
    <t>買（合計）</t>
    <rPh sb="0" eb="1">
      <t>カ</t>
    </rPh>
    <rPh sb="2" eb="4">
      <t>ゴウケイ</t>
    </rPh>
    <phoneticPr fontId="18"/>
  </si>
  <si>
    <t>損益</t>
    <rPh sb="0" eb="2">
      <t>ソンエキ</t>
    </rPh>
    <phoneticPr fontId="18"/>
  </si>
  <si>
    <t>損益合計</t>
    <rPh sb="0" eb="2">
      <t>ソンエキ</t>
    </rPh>
    <rPh sb="2" eb="4">
      <t>ゴウケイ</t>
    </rPh>
    <phoneticPr fontId="18"/>
  </si>
  <si>
    <t>買（建玉）</t>
    <rPh sb="0" eb="1">
      <t>カ</t>
    </rPh>
    <rPh sb="2" eb="4">
      <t>タテダマ</t>
    </rPh>
    <phoneticPr fontId="18"/>
  </si>
  <si>
    <t>必要資金</t>
    <rPh sb="0" eb="2">
      <t>ヒツヨウ</t>
    </rPh>
    <rPh sb="2" eb="4">
      <t>シキン</t>
    </rPh>
    <phoneticPr fontId="18"/>
  </si>
  <si>
    <t>条件</t>
    <rPh sb="0" eb="2">
      <t>ジョウケン</t>
    </rPh>
    <phoneticPr fontId="18"/>
  </si>
  <si>
    <t>移動平均日数</t>
    <rPh sb="0" eb="4">
      <t>イドウヘイキン</t>
    </rPh>
    <rPh sb="4" eb="6">
      <t>ニッスウ</t>
    </rPh>
    <phoneticPr fontId="18"/>
  </si>
  <si>
    <t>買）乖離率</t>
    <rPh sb="0" eb="1">
      <t>カ</t>
    </rPh>
    <rPh sb="2" eb="5">
      <t>カイリリツ</t>
    </rPh>
    <phoneticPr fontId="18"/>
  </si>
  <si>
    <t>売）乖離率</t>
    <rPh sb="0" eb="1">
      <t>ウ</t>
    </rPh>
    <rPh sb="2" eb="5">
      <t>カイリリツ</t>
    </rPh>
    <phoneticPr fontId="18"/>
  </si>
  <si>
    <t>結果</t>
    <rPh sb="0" eb="2">
      <t>ケッカ</t>
    </rPh>
    <phoneticPr fontId="18"/>
  </si>
  <si>
    <t>利益率</t>
    <rPh sb="0" eb="3">
      <t>リエキリツ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</si>
</sst>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6" fontId="20" fillId="0" borderId="0" xfId="0" applyNumberFormat="1" applyFont="1">
      <alignment vertical="center"/>
    </xf>
    <xf numFmtId="14" fontId="20" fillId="0" borderId="0" xfId="0" applyNumberFormat="1" applyFont="1">
      <alignment vertical="center"/>
    </xf>
    <xf numFmtId="10" fontId="20" fillId="0" borderId="0" xfId="0" applyNumberFormat="1" applyFont="1">
      <alignment vertical="center"/>
    </xf>
    <xf numFmtId="177" fontId="20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2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8.75" x14ac:dyDescent="0.15"/>
  <cols>
    <col min="1" max="1" width="13.25" style="2" customWidth="1"/>
    <col min="2" max="4" width="9.125" style="2" bestFit="1" customWidth="1"/>
    <col min="5" max="5" width="12.25" style="2" customWidth="1"/>
    <col min="6" max="7" width="9.125" style="2" bestFit="1" customWidth="1"/>
    <col min="8" max="8" width="3" style="2" customWidth="1"/>
    <col min="9" max="9" width="9.125" style="2" bestFit="1" customWidth="1"/>
    <col min="10" max="10" width="9.875" style="2" bestFit="1" customWidth="1"/>
    <col min="11" max="11" width="2.875" style="2" customWidth="1"/>
    <col min="12" max="13" width="7" style="2" customWidth="1"/>
    <col min="14" max="15" width="9.125" style="2" bestFit="1" customWidth="1"/>
    <col min="16" max="16" width="9.375" style="2" customWidth="1"/>
    <col min="17" max="20" width="9.125" style="2" bestFit="1" customWidth="1"/>
    <col min="21" max="16384" width="9" style="2"/>
  </cols>
  <sheetData>
    <row r="1" spans="1:17" x14ac:dyDescent="0.15">
      <c r="A1" s="1" t="s">
        <v>17</v>
      </c>
      <c r="D1" s="1" t="s">
        <v>21</v>
      </c>
    </row>
    <row r="2" spans="1:17" x14ac:dyDescent="0.15">
      <c r="A2" s="2" t="s">
        <v>18</v>
      </c>
      <c r="B2" s="2">
        <v>20</v>
      </c>
      <c r="D2" s="2" t="s">
        <v>16</v>
      </c>
      <c r="E2" s="6">
        <f ca="1">MAX(O7:O1000)</f>
        <v>330681.61132899998</v>
      </c>
    </row>
    <row r="3" spans="1:17" x14ac:dyDescent="0.15">
      <c r="A3" s="2" t="s">
        <v>19</v>
      </c>
      <c r="B3" s="3">
        <v>-0.03</v>
      </c>
      <c r="D3" s="2" t="s">
        <v>14</v>
      </c>
      <c r="E3" s="6">
        <f ca="1">ROUNDDOWN(SUM(Q7:Q1000),0)</f>
        <v>24126</v>
      </c>
    </row>
    <row r="4" spans="1:17" x14ac:dyDescent="0.15">
      <c r="A4" s="2" t="s">
        <v>20</v>
      </c>
      <c r="B4" s="3">
        <v>2.5000000000000001E-2</v>
      </c>
      <c r="D4" s="2" t="s">
        <v>22</v>
      </c>
      <c r="E4" s="5">
        <f ca="1">E3/E2</f>
        <v>7.2958396153442864E-2</v>
      </c>
    </row>
    <row r="6" spans="1:17" x14ac:dyDescent="0.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I6" s="2" t="s">
        <v>7</v>
      </c>
      <c r="J6" s="2" t="s">
        <v>8</v>
      </c>
      <c r="L6" s="2" t="s">
        <v>10</v>
      </c>
      <c r="M6" s="2" t="s">
        <v>11</v>
      </c>
      <c r="N6" s="2" t="s">
        <v>15</v>
      </c>
      <c r="O6" s="2" t="s">
        <v>12</v>
      </c>
      <c r="P6" s="2" t="s">
        <v>9</v>
      </c>
      <c r="Q6" s="2" t="s">
        <v>13</v>
      </c>
    </row>
    <row r="7" spans="1:17" x14ac:dyDescent="0.15">
      <c r="A7" s="4">
        <v>43104</v>
      </c>
      <c r="B7" s="2">
        <v>23073.730468999998</v>
      </c>
      <c r="C7" s="2">
        <v>23506.330077999999</v>
      </c>
      <c r="D7" s="2">
        <v>23065.199218999998</v>
      </c>
      <c r="E7" s="2">
        <v>23506.330077999999</v>
      </c>
      <c r="F7" s="2">
        <v>23506.330077999999</v>
      </c>
      <c r="G7" s="2">
        <v>102200</v>
      </c>
      <c r="I7" s="2">
        <f ca="1">IF(ROW() &gt; $B$2+5, AVERAGE(E7:OFFSET(E7,-$B$2,1)),0)</f>
        <v>0</v>
      </c>
      <c r="J7" s="5" t="str">
        <f ca="1">IF(I7&gt;0,(E7-I7)/I7,"")</f>
        <v/>
      </c>
      <c r="L7" s="2" t="str">
        <f ca="1">IF(J7&lt;$B$3,1,"")</f>
        <v/>
      </c>
      <c r="M7" s="2" t="str">
        <f ca="1">IF(J7&lt;&gt;"",IF(J7&gt;$B$4,1,""),"")</f>
        <v/>
      </c>
    </row>
    <row r="8" spans="1:17" x14ac:dyDescent="0.15">
      <c r="A8" s="4">
        <v>43105</v>
      </c>
      <c r="B8" s="2">
        <v>23643</v>
      </c>
      <c r="C8" s="2">
        <v>23730.470702999999</v>
      </c>
      <c r="D8" s="2">
        <v>23520.519531000002</v>
      </c>
      <c r="E8" s="2">
        <v>23714.529297000001</v>
      </c>
      <c r="F8" s="2">
        <v>23714.529297000001</v>
      </c>
      <c r="G8" s="2">
        <v>101900</v>
      </c>
      <c r="I8" s="2">
        <f ca="1">IF(ROW() &gt; $B$2+5, AVERAGE(E8:OFFSET(E8,-$B$2,1)),0)</f>
        <v>0</v>
      </c>
      <c r="J8" s="5" t="str">
        <f t="shared" ref="J8:J71" ca="1" si="0">IF(I8&gt;0,1-I8/E8,"")</f>
        <v/>
      </c>
      <c r="L8" s="2" t="str">
        <f t="shared" ref="L8:L24" ca="1" si="1">IF(J8&lt;$B$3,1,"")</f>
        <v/>
      </c>
      <c r="M8" s="2" t="str">
        <f t="shared" ref="M8:M71" ca="1" si="2">IF(J8&lt;&gt;"",IF(J8&gt;$B$4,1,""),"")</f>
        <v/>
      </c>
      <c r="N8" s="2">
        <f t="shared" ref="N8:N71" ca="1" si="3">IF(M8=1,0,IF(L8=1,N7+1,N7))</f>
        <v>0</v>
      </c>
      <c r="O8" s="2">
        <f t="shared" ref="O8:O71" ca="1" si="4">IF(M8=1,0,IF(L8=1,O7+E8,O7))</f>
        <v>0</v>
      </c>
      <c r="P8" s="2">
        <f t="shared" ref="P8:P71" ca="1" si="5">IF(M8=1,E8*N7,0)</f>
        <v>0</v>
      </c>
      <c r="Q8" s="2" t="str">
        <f t="shared" ref="Q8:Q71" ca="1" si="6">IF(P8&gt;0,P8-O7,"")</f>
        <v/>
      </c>
    </row>
    <row r="9" spans="1:17" x14ac:dyDescent="0.15">
      <c r="A9" s="4">
        <v>43109</v>
      </c>
      <c r="B9" s="2">
        <v>23948.970702999999</v>
      </c>
      <c r="C9" s="2">
        <v>23952.609375</v>
      </c>
      <c r="D9" s="2">
        <v>23789.029297000001</v>
      </c>
      <c r="E9" s="2">
        <v>23849.990234000001</v>
      </c>
      <c r="F9" s="2">
        <v>23849.990234000001</v>
      </c>
      <c r="G9" s="2">
        <v>94100</v>
      </c>
      <c r="I9" s="2">
        <f ca="1">IF(ROW() &gt; $B$2+5, AVERAGE(E9:OFFSET(E9,-$B$2,1)),0)</f>
        <v>0</v>
      </c>
      <c r="J9" s="5" t="str">
        <f t="shared" ref="J9:J72" ca="1" si="7">IF(I9&gt;0,(E9-I9)/I9,"")</f>
        <v/>
      </c>
      <c r="L9" s="2" t="str">
        <f t="shared" ca="1" si="1"/>
        <v/>
      </c>
      <c r="M9" s="2" t="str">
        <f t="shared" ca="1" si="2"/>
        <v/>
      </c>
      <c r="N9" s="2">
        <f t="shared" ca="1" si="3"/>
        <v>0</v>
      </c>
      <c r="O9" s="2">
        <f t="shared" ca="1" si="4"/>
        <v>0</v>
      </c>
      <c r="P9" s="2">
        <f t="shared" ca="1" si="5"/>
        <v>0</v>
      </c>
      <c r="Q9" s="2" t="str">
        <f t="shared" ca="1" si="6"/>
        <v/>
      </c>
    </row>
    <row r="10" spans="1:17" x14ac:dyDescent="0.15">
      <c r="A10" s="4">
        <v>43110</v>
      </c>
      <c r="B10" s="2">
        <v>23832.810547000001</v>
      </c>
      <c r="C10" s="2">
        <v>23864.759765999999</v>
      </c>
      <c r="D10" s="2">
        <v>23755.449218999998</v>
      </c>
      <c r="E10" s="2">
        <v>23788.199218999998</v>
      </c>
      <c r="F10" s="2">
        <v>23788.199218999998</v>
      </c>
      <c r="G10" s="2">
        <v>88800</v>
      </c>
      <c r="I10" s="2">
        <f ca="1">IF(ROW() &gt; $B$2+5, AVERAGE(E10:OFFSET(E10,-$B$2,1)),0)</f>
        <v>0</v>
      </c>
      <c r="J10" s="5" t="str">
        <f t="shared" ca="1" si="7"/>
        <v/>
      </c>
      <c r="L10" s="2" t="str">
        <f t="shared" ca="1" si="1"/>
        <v/>
      </c>
      <c r="M10" s="2" t="str">
        <f t="shared" ca="1" si="2"/>
        <v/>
      </c>
      <c r="N10" s="2">
        <f t="shared" ca="1" si="3"/>
        <v>0</v>
      </c>
      <c r="O10" s="2">
        <f t="shared" ca="1" si="4"/>
        <v>0</v>
      </c>
      <c r="P10" s="2">
        <f t="shared" ca="1" si="5"/>
        <v>0</v>
      </c>
      <c r="Q10" s="2" t="str">
        <f t="shared" ca="1" si="6"/>
        <v/>
      </c>
    </row>
    <row r="11" spans="1:17" x14ac:dyDescent="0.15">
      <c r="A11" s="4">
        <v>43111</v>
      </c>
      <c r="B11" s="2">
        <v>23656.390625</v>
      </c>
      <c r="C11" s="2">
        <v>23734.970702999999</v>
      </c>
      <c r="D11" s="2">
        <v>23601.839843999998</v>
      </c>
      <c r="E11" s="2">
        <v>23710.429688</v>
      </c>
      <c r="F11" s="2">
        <v>23710.429688</v>
      </c>
      <c r="G11" s="2">
        <v>83700</v>
      </c>
      <c r="I11" s="2">
        <f ca="1">IF(ROW() &gt; $B$2+5, AVERAGE(E11:OFFSET(E11,-$B$2,1)),0)</f>
        <v>0</v>
      </c>
      <c r="J11" s="5" t="str">
        <f t="shared" ca="1" si="7"/>
        <v/>
      </c>
      <c r="L11" s="2" t="str">
        <f t="shared" ca="1" si="1"/>
        <v/>
      </c>
      <c r="M11" s="2" t="str">
        <f t="shared" ca="1" si="2"/>
        <v/>
      </c>
      <c r="N11" s="2">
        <f t="shared" ca="1" si="3"/>
        <v>0</v>
      </c>
      <c r="O11" s="2">
        <f t="shared" ca="1" si="4"/>
        <v>0</v>
      </c>
      <c r="P11" s="2">
        <f t="shared" ca="1" si="5"/>
        <v>0</v>
      </c>
      <c r="Q11" s="2" t="str">
        <f t="shared" ca="1" si="6"/>
        <v/>
      </c>
    </row>
    <row r="12" spans="1:17" x14ac:dyDescent="0.15">
      <c r="A12" s="4">
        <v>43112</v>
      </c>
      <c r="B12" s="2">
        <v>23719.660156000002</v>
      </c>
      <c r="C12" s="2">
        <v>23743.050781000002</v>
      </c>
      <c r="D12" s="2">
        <v>23588.070313</v>
      </c>
      <c r="E12" s="2">
        <v>23653.820313</v>
      </c>
      <c r="F12" s="2">
        <v>23653.820313</v>
      </c>
      <c r="G12" s="2">
        <v>93700</v>
      </c>
      <c r="I12" s="2">
        <f ca="1">IF(ROW() &gt; $B$2+5, AVERAGE(E12:OFFSET(E12,-$B$2,1)),0)</f>
        <v>0</v>
      </c>
      <c r="J12" s="5" t="str">
        <f t="shared" ca="1" si="7"/>
        <v/>
      </c>
      <c r="L12" s="2" t="str">
        <f t="shared" ca="1" si="1"/>
        <v/>
      </c>
      <c r="M12" s="2" t="str">
        <f t="shared" ca="1" si="2"/>
        <v/>
      </c>
      <c r="N12" s="2">
        <f t="shared" ca="1" si="3"/>
        <v>0</v>
      </c>
      <c r="O12" s="2">
        <f t="shared" ca="1" si="4"/>
        <v>0</v>
      </c>
      <c r="P12" s="2">
        <f t="shared" ca="1" si="5"/>
        <v>0</v>
      </c>
      <c r="Q12" s="2" t="str">
        <f t="shared" ca="1" si="6"/>
        <v/>
      </c>
    </row>
    <row r="13" spans="1:17" x14ac:dyDescent="0.15">
      <c r="A13" s="4">
        <v>43115</v>
      </c>
      <c r="B13" s="2">
        <v>23827.980468999998</v>
      </c>
      <c r="C13" s="2">
        <v>23833.269531000002</v>
      </c>
      <c r="D13" s="2">
        <v>23685.019531000002</v>
      </c>
      <c r="E13" s="2">
        <v>23714.880859000001</v>
      </c>
      <c r="F13" s="2">
        <v>23714.880859000001</v>
      </c>
      <c r="G13" s="2">
        <v>75400</v>
      </c>
      <c r="I13" s="2">
        <f ca="1">IF(ROW() &gt; $B$2+5, AVERAGE(E13:OFFSET(E13,-$B$2,1)),0)</f>
        <v>0</v>
      </c>
      <c r="J13" s="5" t="str">
        <f t="shared" ca="1" si="7"/>
        <v/>
      </c>
      <c r="L13" s="2" t="str">
        <f t="shared" ca="1" si="1"/>
        <v/>
      </c>
      <c r="M13" s="2" t="str">
        <f t="shared" ca="1" si="2"/>
        <v/>
      </c>
      <c r="N13" s="2">
        <f t="shared" ca="1" si="3"/>
        <v>0</v>
      </c>
      <c r="O13" s="2">
        <f t="shared" ca="1" si="4"/>
        <v>0</v>
      </c>
      <c r="P13" s="2">
        <f t="shared" ca="1" si="5"/>
        <v>0</v>
      </c>
      <c r="Q13" s="2" t="str">
        <f t="shared" ca="1" si="6"/>
        <v/>
      </c>
    </row>
    <row r="14" spans="1:17" x14ac:dyDescent="0.15">
      <c r="A14" s="4">
        <v>43116</v>
      </c>
      <c r="B14" s="2">
        <v>23721.169922000001</v>
      </c>
      <c r="C14" s="2">
        <v>23962.070313</v>
      </c>
      <c r="D14" s="2">
        <v>23701.830077999999</v>
      </c>
      <c r="E14" s="2">
        <v>23951.810547000001</v>
      </c>
      <c r="F14" s="2">
        <v>23951.810547000001</v>
      </c>
      <c r="G14" s="2">
        <v>68500</v>
      </c>
      <c r="I14" s="2">
        <f ca="1">IF(ROW() &gt; $B$2+5, AVERAGE(E14:OFFSET(E14,-$B$2,1)),0)</f>
        <v>0</v>
      </c>
      <c r="J14" s="5" t="str">
        <f t="shared" ca="1" si="7"/>
        <v/>
      </c>
      <c r="L14" s="2" t="str">
        <f t="shared" ca="1" si="1"/>
        <v/>
      </c>
      <c r="M14" s="2" t="str">
        <f t="shared" ca="1" si="2"/>
        <v/>
      </c>
      <c r="N14" s="2">
        <f t="shared" ca="1" si="3"/>
        <v>0</v>
      </c>
      <c r="O14" s="2">
        <f t="shared" ca="1" si="4"/>
        <v>0</v>
      </c>
      <c r="P14" s="2">
        <f t="shared" ca="1" si="5"/>
        <v>0</v>
      </c>
      <c r="Q14" s="2" t="str">
        <f t="shared" ca="1" si="6"/>
        <v/>
      </c>
    </row>
    <row r="15" spans="1:17" x14ac:dyDescent="0.15">
      <c r="A15" s="4">
        <v>43117</v>
      </c>
      <c r="B15" s="2">
        <v>23783.419922000001</v>
      </c>
      <c r="C15" s="2">
        <v>23891.630859000001</v>
      </c>
      <c r="D15" s="2">
        <v>23739.169922000001</v>
      </c>
      <c r="E15" s="2">
        <v>23868.339843999998</v>
      </c>
      <c r="F15" s="2">
        <v>23868.339843999998</v>
      </c>
      <c r="G15" s="2">
        <v>82200</v>
      </c>
      <c r="I15" s="2">
        <f ca="1">IF(ROW() &gt; $B$2+5, AVERAGE(E15:OFFSET(E15,-$B$2,1)),0)</f>
        <v>0</v>
      </c>
      <c r="J15" s="5" t="str">
        <f t="shared" ca="1" si="7"/>
        <v/>
      </c>
      <c r="L15" s="2" t="str">
        <f t="shared" ca="1" si="1"/>
        <v/>
      </c>
      <c r="M15" s="2" t="str">
        <f t="shared" ca="1" si="2"/>
        <v/>
      </c>
      <c r="N15" s="2">
        <f t="shared" ca="1" si="3"/>
        <v>0</v>
      </c>
      <c r="O15" s="2">
        <f t="shared" ca="1" si="4"/>
        <v>0</v>
      </c>
      <c r="P15" s="2">
        <f t="shared" ca="1" si="5"/>
        <v>0</v>
      </c>
      <c r="Q15" s="2" t="str">
        <f t="shared" ca="1" si="6"/>
        <v/>
      </c>
    </row>
    <row r="16" spans="1:17" x14ac:dyDescent="0.15">
      <c r="A16" s="4">
        <v>43118</v>
      </c>
      <c r="B16" s="2">
        <v>24078.929688</v>
      </c>
      <c r="C16" s="2">
        <v>24084.419922000001</v>
      </c>
      <c r="D16" s="2">
        <v>23699.470702999999</v>
      </c>
      <c r="E16" s="2">
        <v>23763.369140999999</v>
      </c>
      <c r="F16" s="2">
        <v>23763.369140999999</v>
      </c>
      <c r="G16" s="2">
        <v>99400</v>
      </c>
      <c r="I16" s="2">
        <f ca="1">IF(ROW() &gt; $B$2+5, AVERAGE(E16:OFFSET(E16,-$B$2,1)),0)</f>
        <v>0</v>
      </c>
      <c r="J16" s="5" t="str">
        <f t="shared" ca="1" si="7"/>
        <v/>
      </c>
      <c r="L16" s="2" t="str">
        <f t="shared" ca="1" si="1"/>
        <v/>
      </c>
      <c r="M16" s="2" t="str">
        <f t="shared" ca="1" si="2"/>
        <v/>
      </c>
      <c r="N16" s="2">
        <f t="shared" ca="1" si="3"/>
        <v>0</v>
      </c>
      <c r="O16" s="2">
        <f t="shared" ca="1" si="4"/>
        <v>0</v>
      </c>
      <c r="P16" s="2">
        <f t="shared" ca="1" si="5"/>
        <v>0</v>
      </c>
      <c r="Q16" s="2" t="str">
        <f t="shared" ca="1" si="6"/>
        <v/>
      </c>
    </row>
    <row r="17" spans="1:17" x14ac:dyDescent="0.15">
      <c r="A17" s="4">
        <v>43119</v>
      </c>
      <c r="B17" s="2">
        <v>23854.109375</v>
      </c>
      <c r="C17" s="2">
        <v>23872.689452999999</v>
      </c>
      <c r="D17" s="2">
        <v>23735.609375</v>
      </c>
      <c r="E17" s="2">
        <v>23808.060547000001</v>
      </c>
      <c r="F17" s="2">
        <v>23808.060547000001</v>
      </c>
      <c r="G17" s="2">
        <v>71800</v>
      </c>
      <c r="I17" s="2">
        <f ca="1">IF(ROW() &gt; $B$2+5, AVERAGE(E17:OFFSET(E17,-$B$2,1)),0)</f>
        <v>0</v>
      </c>
      <c r="J17" s="5" t="str">
        <f t="shared" ca="1" si="7"/>
        <v/>
      </c>
      <c r="L17" s="2" t="str">
        <f t="shared" ca="1" si="1"/>
        <v/>
      </c>
      <c r="M17" s="2" t="str">
        <f t="shared" ca="1" si="2"/>
        <v/>
      </c>
      <c r="N17" s="2">
        <f t="shared" ca="1" si="3"/>
        <v>0</v>
      </c>
      <c r="O17" s="2">
        <f t="shared" ca="1" si="4"/>
        <v>0</v>
      </c>
      <c r="P17" s="2">
        <f t="shared" ca="1" si="5"/>
        <v>0</v>
      </c>
      <c r="Q17" s="2" t="str">
        <f t="shared" ca="1" si="6"/>
        <v/>
      </c>
    </row>
    <row r="18" spans="1:17" x14ac:dyDescent="0.15">
      <c r="A18" s="4">
        <v>43122</v>
      </c>
      <c r="B18" s="2">
        <v>23797.839843999998</v>
      </c>
      <c r="C18" s="2">
        <v>23816.330077999999</v>
      </c>
      <c r="D18" s="2">
        <v>23697.810547000001</v>
      </c>
      <c r="E18" s="2">
        <v>23816.330077999999</v>
      </c>
      <c r="F18" s="2">
        <v>23816.330077999999</v>
      </c>
      <c r="G18" s="2">
        <v>65200</v>
      </c>
      <c r="I18" s="2">
        <f ca="1">IF(ROW() &gt; $B$2+5, AVERAGE(E18:OFFSET(E18,-$B$2,1)),0)</f>
        <v>0</v>
      </c>
      <c r="J18" s="5" t="str">
        <f t="shared" ca="1" si="7"/>
        <v/>
      </c>
      <c r="L18" s="2" t="str">
        <f t="shared" ca="1" si="1"/>
        <v/>
      </c>
      <c r="M18" s="2" t="str">
        <f t="shared" ca="1" si="2"/>
        <v/>
      </c>
      <c r="N18" s="2">
        <f t="shared" ca="1" si="3"/>
        <v>0</v>
      </c>
      <c r="O18" s="2">
        <f t="shared" ca="1" si="4"/>
        <v>0</v>
      </c>
      <c r="P18" s="2">
        <f t="shared" ca="1" si="5"/>
        <v>0</v>
      </c>
      <c r="Q18" s="2" t="str">
        <f t="shared" ca="1" si="6"/>
        <v/>
      </c>
    </row>
    <row r="19" spans="1:17" x14ac:dyDescent="0.15">
      <c r="A19" s="4">
        <v>43123</v>
      </c>
      <c r="B19" s="2">
        <v>23924.400390999999</v>
      </c>
      <c r="C19" s="2">
        <v>24129.339843999998</v>
      </c>
      <c r="D19" s="2">
        <v>23916.019531000002</v>
      </c>
      <c r="E19" s="2">
        <v>24124.150390999999</v>
      </c>
      <c r="F19" s="2">
        <v>24124.150390999999</v>
      </c>
      <c r="G19" s="2">
        <v>73400</v>
      </c>
      <c r="I19" s="2">
        <f ca="1">IF(ROW() &gt; $B$2+5, AVERAGE(E19:OFFSET(E19,-$B$2,1)),0)</f>
        <v>0</v>
      </c>
      <c r="J19" s="5" t="str">
        <f t="shared" ca="1" si="7"/>
        <v/>
      </c>
      <c r="L19" s="2" t="str">
        <f t="shared" ca="1" si="1"/>
        <v/>
      </c>
      <c r="M19" s="2" t="str">
        <f t="shared" ca="1" si="2"/>
        <v/>
      </c>
      <c r="N19" s="2">
        <f t="shared" ca="1" si="3"/>
        <v>0</v>
      </c>
      <c r="O19" s="2">
        <f t="shared" ca="1" si="4"/>
        <v>0</v>
      </c>
      <c r="P19" s="2">
        <f t="shared" ca="1" si="5"/>
        <v>0</v>
      </c>
      <c r="Q19" s="2" t="str">
        <f t="shared" ca="1" si="6"/>
        <v/>
      </c>
    </row>
    <row r="20" spans="1:17" x14ac:dyDescent="0.15">
      <c r="A20" s="4">
        <v>43124</v>
      </c>
      <c r="B20" s="2">
        <v>24026.429688</v>
      </c>
      <c r="C20" s="2">
        <v>24072.769531000002</v>
      </c>
      <c r="D20" s="2">
        <v>23917.140625</v>
      </c>
      <c r="E20" s="2">
        <v>23940.779297000001</v>
      </c>
      <c r="F20" s="2">
        <v>23940.779297000001</v>
      </c>
      <c r="G20" s="2">
        <v>79900</v>
      </c>
      <c r="I20" s="2">
        <f ca="1">IF(ROW() &gt; $B$2+5, AVERAGE(E20:OFFSET(E20,-$B$2,1)),0)</f>
        <v>0</v>
      </c>
      <c r="J20" s="5" t="str">
        <f t="shared" ca="1" si="7"/>
        <v/>
      </c>
      <c r="L20" s="2" t="str">
        <f t="shared" ca="1" si="1"/>
        <v/>
      </c>
      <c r="M20" s="2" t="str">
        <f t="shared" ca="1" si="2"/>
        <v/>
      </c>
      <c r="N20" s="2">
        <f t="shared" ca="1" si="3"/>
        <v>0</v>
      </c>
      <c r="O20" s="2">
        <f t="shared" ca="1" si="4"/>
        <v>0</v>
      </c>
      <c r="P20" s="2">
        <f t="shared" ca="1" si="5"/>
        <v>0</v>
      </c>
      <c r="Q20" s="2" t="str">
        <f t="shared" ca="1" si="6"/>
        <v/>
      </c>
    </row>
    <row r="21" spans="1:17" x14ac:dyDescent="0.15">
      <c r="A21" s="4">
        <v>43125</v>
      </c>
      <c r="B21" s="2">
        <v>23750.650390999999</v>
      </c>
      <c r="C21" s="2">
        <v>23828.400390999999</v>
      </c>
      <c r="D21" s="2">
        <v>23649.029297000001</v>
      </c>
      <c r="E21" s="2">
        <v>23669.490234000001</v>
      </c>
      <c r="F21" s="2">
        <v>23669.490234000001</v>
      </c>
      <c r="G21" s="2">
        <v>81500</v>
      </c>
      <c r="I21" s="2">
        <f ca="1">IF(ROW() &gt; $B$2+5, AVERAGE(E21:OFFSET(E21,-$B$2,1)),0)</f>
        <v>0</v>
      </c>
      <c r="J21" s="5" t="str">
        <f t="shared" ca="1" si="7"/>
        <v/>
      </c>
      <c r="L21" s="2" t="str">
        <f t="shared" ca="1" si="1"/>
        <v/>
      </c>
      <c r="M21" s="2" t="str">
        <f ca="1">IF(J21&lt;&gt;"",IF(J21&gt;$B$4,1,""),"")</f>
        <v/>
      </c>
      <c r="N21" s="2">
        <f t="shared" ca="1" si="3"/>
        <v>0</v>
      </c>
      <c r="O21" s="2">
        <f ca="1">IF(M21=1,0,IF(L21=1,O20+E21,O20))</f>
        <v>0</v>
      </c>
      <c r="P21" s="2">
        <f t="shared" ca="1" si="5"/>
        <v>0</v>
      </c>
      <c r="Q21" s="2" t="str">
        <f t="shared" ca="1" si="6"/>
        <v/>
      </c>
    </row>
    <row r="22" spans="1:17" x14ac:dyDescent="0.15">
      <c r="A22" s="4">
        <v>43126</v>
      </c>
      <c r="B22" s="2">
        <v>23757.339843999998</v>
      </c>
      <c r="C22" s="2">
        <v>23797.960938</v>
      </c>
      <c r="D22" s="2">
        <v>23592.279297000001</v>
      </c>
      <c r="E22" s="2">
        <v>23631.880859000001</v>
      </c>
      <c r="F22" s="2">
        <v>23631.880859000001</v>
      </c>
      <c r="G22" s="2">
        <v>87200</v>
      </c>
      <c r="I22" s="2">
        <f ca="1">IF(ROW() &gt; $B$2+5, AVERAGE(E22:OFFSET(E22,-$B$2,1)),0)</f>
        <v>0</v>
      </c>
      <c r="J22" s="5" t="str">
        <f t="shared" ca="1" si="7"/>
        <v/>
      </c>
      <c r="L22" s="2" t="str">
        <f t="shared" ca="1" si="1"/>
        <v/>
      </c>
      <c r="M22" s="2" t="str">
        <f t="shared" ca="1" si="2"/>
        <v/>
      </c>
      <c r="N22" s="2">
        <f t="shared" ca="1" si="3"/>
        <v>0</v>
      </c>
      <c r="O22" s="2">
        <f t="shared" ca="1" si="4"/>
        <v>0</v>
      </c>
      <c r="P22" s="2">
        <f t="shared" ca="1" si="5"/>
        <v>0</v>
      </c>
      <c r="Q22" s="2" t="str">
        <f t="shared" ca="1" si="6"/>
        <v/>
      </c>
    </row>
    <row r="23" spans="1:17" x14ac:dyDescent="0.15">
      <c r="A23" s="4">
        <v>43129</v>
      </c>
      <c r="B23" s="2">
        <v>23707.140625</v>
      </c>
      <c r="C23" s="2">
        <v>23787.230468999998</v>
      </c>
      <c r="D23" s="2">
        <v>23580.169922000001</v>
      </c>
      <c r="E23" s="2">
        <v>23629.339843999998</v>
      </c>
      <c r="F23" s="2">
        <v>23629.339843999998</v>
      </c>
      <c r="G23" s="2">
        <v>68800</v>
      </c>
      <c r="I23" s="2">
        <f ca="1">IF(ROW() &gt; $B$2+5, AVERAGE(E23:OFFSET(E23,-$B$2,1)),0)</f>
        <v>0</v>
      </c>
      <c r="J23" s="5" t="str">
        <f t="shared" ca="1" si="7"/>
        <v/>
      </c>
      <c r="L23" s="2" t="str">
        <f t="shared" ca="1" si="1"/>
        <v/>
      </c>
      <c r="M23" s="2" t="str">
        <f t="shared" ca="1" si="2"/>
        <v/>
      </c>
      <c r="N23" s="2">
        <f t="shared" ca="1" si="3"/>
        <v>0</v>
      </c>
      <c r="O23" s="2">
        <f t="shared" ca="1" si="4"/>
        <v>0</v>
      </c>
      <c r="P23" s="2">
        <f t="shared" ca="1" si="5"/>
        <v>0</v>
      </c>
      <c r="Q23" s="2" t="str">
        <f t="shared" ca="1" si="6"/>
        <v/>
      </c>
    </row>
    <row r="24" spans="1:17" x14ac:dyDescent="0.15">
      <c r="A24" s="4">
        <v>43130</v>
      </c>
      <c r="B24" s="2">
        <v>23559.330077999999</v>
      </c>
      <c r="C24" s="2">
        <v>23581.980468999998</v>
      </c>
      <c r="D24" s="2">
        <v>23233.369140999999</v>
      </c>
      <c r="E24" s="2">
        <v>23291.970702999999</v>
      </c>
      <c r="F24" s="2">
        <v>23291.970702999999</v>
      </c>
      <c r="G24" s="2">
        <v>88800</v>
      </c>
      <c r="I24" s="2">
        <f ca="1">IF(ROW() &gt; $B$2+5, AVERAGE(E24:OFFSET(E24,-$B$2,1)),0)</f>
        <v>0</v>
      </c>
      <c r="J24" s="5" t="str">
        <f t="shared" ca="1" si="7"/>
        <v/>
      </c>
      <c r="L24" s="2" t="str">
        <f t="shared" ca="1" si="1"/>
        <v/>
      </c>
      <c r="M24" s="2" t="str">
        <f t="shared" ca="1" si="2"/>
        <v/>
      </c>
      <c r="N24" s="2">
        <f t="shared" ca="1" si="3"/>
        <v>0</v>
      </c>
      <c r="O24" s="2">
        <f t="shared" ca="1" si="4"/>
        <v>0</v>
      </c>
      <c r="P24" s="2">
        <f t="shared" ca="1" si="5"/>
        <v>0</v>
      </c>
      <c r="Q24" s="2" t="str">
        <f t="shared" ca="1" si="6"/>
        <v/>
      </c>
    </row>
    <row r="25" spans="1:17" x14ac:dyDescent="0.15">
      <c r="A25" s="4">
        <v>43131</v>
      </c>
      <c r="B25" s="2">
        <v>23205.230468999998</v>
      </c>
      <c r="C25" s="2">
        <v>23375.380859000001</v>
      </c>
      <c r="D25" s="2">
        <v>23092.849609000001</v>
      </c>
      <c r="E25" s="2">
        <v>23098.289063</v>
      </c>
      <c r="F25" s="2">
        <v>23098.289063</v>
      </c>
      <c r="G25" s="2">
        <v>99800</v>
      </c>
      <c r="I25" s="2">
        <f ca="1">IF(ROW() &gt; $B$2+5, AVERAGE(E25:OFFSET(E25,-$B$2,1)),0)</f>
        <v>0</v>
      </c>
      <c r="J25" s="5" t="str">
        <f t="shared" ca="1" si="7"/>
        <v/>
      </c>
      <c r="L25" s="2" t="str">
        <f ca="1">IF(J25&lt;$B$3,1,"")</f>
        <v/>
      </c>
      <c r="M25" s="2" t="str">
        <f t="shared" ca="1" si="2"/>
        <v/>
      </c>
      <c r="N25" s="2">
        <f t="shared" ca="1" si="3"/>
        <v>0</v>
      </c>
      <c r="O25" s="2">
        <f t="shared" ca="1" si="4"/>
        <v>0</v>
      </c>
      <c r="P25" s="2">
        <f t="shared" ca="1" si="5"/>
        <v>0</v>
      </c>
      <c r="Q25" s="2" t="str">
        <f t="shared" ca="1" si="6"/>
        <v/>
      </c>
    </row>
    <row r="26" spans="1:17" x14ac:dyDescent="0.15">
      <c r="A26" s="4">
        <v>43132</v>
      </c>
      <c r="B26" s="2">
        <v>23276.099609000001</v>
      </c>
      <c r="C26" s="2">
        <v>23492.769531000002</v>
      </c>
      <c r="D26" s="2">
        <v>23211.119140999999</v>
      </c>
      <c r="E26" s="2">
        <v>23486.109375</v>
      </c>
      <c r="F26" s="2">
        <v>23486.109375</v>
      </c>
      <c r="G26" s="2">
        <v>101800</v>
      </c>
      <c r="I26" s="2">
        <f ca="1">IF(ROW() &gt; $B$2+5, AVERAGE(E26:OFFSET(E26,-$B$2,1)),0)</f>
        <v>23700.90498055</v>
      </c>
      <c r="J26" s="5">
        <f t="shared" ca="1" si="7"/>
        <v>-9.0627596594421416E-3</v>
      </c>
      <c r="L26" s="2" t="str">
        <f t="shared" ref="L26:L89" ca="1" si="8">IF(J26&lt;$B$3,1,"")</f>
        <v/>
      </c>
      <c r="M26" s="2" t="str">
        <f t="shared" ca="1" si="2"/>
        <v/>
      </c>
      <c r="N26" s="2">
        <f t="shared" ca="1" si="3"/>
        <v>0</v>
      </c>
      <c r="O26" s="2">
        <f t="shared" ca="1" si="4"/>
        <v>0</v>
      </c>
      <c r="P26" s="2">
        <f t="shared" ca="1" si="5"/>
        <v>0</v>
      </c>
      <c r="Q26" s="2" t="str">
        <f t="shared" ca="1" si="6"/>
        <v/>
      </c>
    </row>
    <row r="27" spans="1:17" x14ac:dyDescent="0.15">
      <c r="A27" s="4">
        <v>43133</v>
      </c>
      <c r="B27" s="2">
        <v>23361.669922000001</v>
      </c>
      <c r="C27" s="2">
        <v>23367.960938</v>
      </c>
      <c r="D27" s="2">
        <v>23122.449218999998</v>
      </c>
      <c r="E27" s="2">
        <v>23274.529297000001</v>
      </c>
      <c r="F27" s="2">
        <v>23274.529297000001</v>
      </c>
      <c r="G27" s="2">
        <v>98600</v>
      </c>
      <c r="I27" s="2">
        <f ca="1">IF(ROW() &gt; $B$2+5, AVERAGE(E27:OFFSET(E27,-$B$2,1)),0)</f>
        <v>23680.601376571431</v>
      </c>
      <c r="J27" s="5">
        <f t="shared" ca="1" si="7"/>
        <v>-1.7147878684076828E-2</v>
      </c>
      <c r="L27" s="2" t="str">
        <f t="shared" ca="1" si="8"/>
        <v/>
      </c>
      <c r="M27" s="2" t="str">
        <f t="shared" ca="1" si="2"/>
        <v/>
      </c>
      <c r="N27" s="2">
        <f t="shared" ca="1" si="3"/>
        <v>0</v>
      </c>
      <c r="O27" s="2">
        <f t="shared" ca="1" si="4"/>
        <v>0</v>
      </c>
      <c r="P27" s="2">
        <f t="shared" ca="1" si="5"/>
        <v>0</v>
      </c>
      <c r="Q27" s="2" t="str">
        <f t="shared" ca="1" si="6"/>
        <v/>
      </c>
    </row>
    <row r="28" spans="1:17" x14ac:dyDescent="0.15">
      <c r="A28" s="4">
        <v>43136</v>
      </c>
      <c r="B28" s="2">
        <v>22921.160156000002</v>
      </c>
      <c r="C28" s="2">
        <v>22967.689452999999</v>
      </c>
      <c r="D28" s="2">
        <v>22659.429688</v>
      </c>
      <c r="E28" s="2">
        <v>22682.080077999999</v>
      </c>
      <c r="F28" s="2">
        <v>22682.080077999999</v>
      </c>
      <c r="G28" s="2">
        <v>107600</v>
      </c>
      <c r="I28" s="2">
        <f ca="1">IF(ROW() &gt; $B$2+5, AVERAGE(E28:OFFSET(E28,-$B$2,1)),0)</f>
        <v>23641.351376571427</v>
      </c>
      <c r="J28" s="5">
        <f t="shared" ca="1" si="7"/>
        <v>-4.0575992602608392E-2</v>
      </c>
      <c r="L28" s="2">
        <f t="shared" ca="1" si="8"/>
        <v>1</v>
      </c>
      <c r="M28" s="2" t="str">
        <f t="shared" ca="1" si="2"/>
        <v/>
      </c>
      <c r="N28" s="2">
        <f t="shared" ca="1" si="3"/>
        <v>1</v>
      </c>
      <c r="O28" s="2">
        <f t="shared" ca="1" si="4"/>
        <v>22682.080077999999</v>
      </c>
      <c r="P28" s="2">
        <f t="shared" ca="1" si="5"/>
        <v>0</v>
      </c>
      <c r="Q28" s="2" t="str">
        <f t="shared" ca="1" si="6"/>
        <v/>
      </c>
    </row>
    <row r="29" spans="1:17" x14ac:dyDescent="0.15">
      <c r="A29" s="4">
        <v>43137</v>
      </c>
      <c r="B29" s="2">
        <v>22267</v>
      </c>
      <c r="C29" s="2">
        <v>22277.449218999998</v>
      </c>
      <c r="D29" s="2">
        <v>21078.710938</v>
      </c>
      <c r="E29" s="2">
        <v>21610.240234000001</v>
      </c>
      <c r="F29" s="2">
        <v>21610.240234000001</v>
      </c>
      <c r="G29" s="2">
        <v>190100</v>
      </c>
      <c r="I29" s="2">
        <f ca="1">IF(ROW() &gt; $B$2+5, AVERAGE(E29:OFFSET(E29,-$B$2,1)),0)</f>
        <v>23541.147135476189</v>
      </c>
      <c r="J29" s="5">
        <f t="shared" ca="1" si="7"/>
        <v>-8.2022634256694218E-2</v>
      </c>
      <c r="L29" s="2">
        <f t="shared" ca="1" si="8"/>
        <v>1</v>
      </c>
      <c r="M29" s="2" t="str">
        <f t="shared" ca="1" si="2"/>
        <v/>
      </c>
      <c r="N29" s="2">
        <f t="shared" ca="1" si="3"/>
        <v>2</v>
      </c>
      <c r="O29" s="2">
        <f t="shared" ca="1" si="4"/>
        <v>44292.320311999996</v>
      </c>
      <c r="P29" s="2">
        <f t="shared" ca="1" si="5"/>
        <v>0</v>
      </c>
      <c r="Q29" s="2" t="str">
        <f t="shared" ca="1" si="6"/>
        <v/>
      </c>
    </row>
    <row r="30" spans="1:17" x14ac:dyDescent="0.15">
      <c r="A30" s="4">
        <v>43138</v>
      </c>
      <c r="B30" s="2">
        <v>22001.289063</v>
      </c>
      <c r="C30" s="2">
        <v>22353.869140999999</v>
      </c>
      <c r="D30" s="2">
        <v>21627.130859000001</v>
      </c>
      <c r="E30" s="2">
        <v>21645.369140999999</v>
      </c>
      <c r="F30" s="2">
        <v>21645.369140999999</v>
      </c>
      <c r="G30" s="2">
        <v>143500</v>
      </c>
      <c r="I30" s="2">
        <f ca="1">IF(ROW() &gt; $B$2+5, AVERAGE(E30:OFFSET(E30,-$B$2,1)),0)</f>
        <v>23436.165178666663</v>
      </c>
      <c r="J30" s="5">
        <f t="shared" ca="1" si="7"/>
        <v>-7.6411649432168147E-2</v>
      </c>
      <c r="L30" s="2">
        <f t="shared" ca="1" si="8"/>
        <v>1</v>
      </c>
      <c r="M30" s="2" t="str">
        <f t="shared" ca="1" si="2"/>
        <v/>
      </c>
      <c r="N30" s="2">
        <f t="shared" ca="1" si="3"/>
        <v>3</v>
      </c>
      <c r="O30" s="2">
        <f t="shared" ca="1" si="4"/>
        <v>65937.689452999999</v>
      </c>
      <c r="P30" s="2">
        <f t="shared" ca="1" si="5"/>
        <v>0</v>
      </c>
      <c r="Q30" s="2" t="str">
        <f t="shared" ca="1" si="6"/>
        <v/>
      </c>
    </row>
    <row r="31" spans="1:17" x14ac:dyDescent="0.15">
      <c r="A31" s="4">
        <v>43139</v>
      </c>
      <c r="B31" s="2">
        <v>21721.570313</v>
      </c>
      <c r="C31" s="2">
        <v>21977.029297000001</v>
      </c>
      <c r="D31" s="2">
        <v>21649.699218999998</v>
      </c>
      <c r="E31" s="2">
        <v>21890.859375</v>
      </c>
      <c r="F31" s="2">
        <v>21890.859375</v>
      </c>
      <c r="G31" s="2">
        <v>104700</v>
      </c>
      <c r="I31" s="2">
        <f ca="1">IF(ROW() &gt; $B$2+5, AVERAGE(E31:OFFSET(E31,-$B$2,1)),0)</f>
        <v>23345.815662285713</v>
      </c>
      <c r="J31" s="5">
        <f t="shared" ca="1" si="7"/>
        <v>-6.2321929905243802E-2</v>
      </c>
      <c r="L31" s="2">
        <f t="shared" ca="1" si="8"/>
        <v>1</v>
      </c>
      <c r="M31" s="2" t="str">
        <f t="shared" ca="1" si="2"/>
        <v/>
      </c>
      <c r="N31" s="2">
        <f t="shared" ca="1" si="3"/>
        <v>4</v>
      </c>
      <c r="O31" s="2">
        <f t="shared" ca="1" si="4"/>
        <v>87828.548827999999</v>
      </c>
      <c r="P31" s="2">
        <f t="shared" ca="1" si="5"/>
        <v>0</v>
      </c>
      <c r="Q31" s="2" t="str">
        <f t="shared" ca="1" si="6"/>
        <v/>
      </c>
    </row>
    <row r="32" spans="1:17" x14ac:dyDescent="0.15">
      <c r="A32" s="4">
        <v>43140</v>
      </c>
      <c r="B32" s="2">
        <v>21507.740234000001</v>
      </c>
      <c r="C32" s="2">
        <v>21510.300781000002</v>
      </c>
      <c r="D32" s="2">
        <v>21119.009765999999</v>
      </c>
      <c r="E32" s="2">
        <v>21382.619140999999</v>
      </c>
      <c r="F32" s="2">
        <v>21382.619140999999</v>
      </c>
      <c r="G32" s="2">
        <v>127600</v>
      </c>
      <c r="I32" s="2">
        <f ca="1">IF(ROW() &gt; $B$2+5, AVERAGE(E32:OFFSET(E32,-$B$2,1)),0)</f>
        <v>23234.967540999998</v>
      </c>
      <c r="J32" s="5">
        <f t="shared" ca="1" si="7"/>
        <v>-7.9722444058997671E-2</v>
      </c>
      <c r="L32" s="2">
        <f t="shared" ca="1" si="8"/>
        <v>1</v>
      </c>
      <c r="M32" s="2" t="str">
        <f t="shared" ca="1" si="2"/>
        <v/>
      </c>
      <c r="N32" s="2">
        <f t="shared" ca="1" si="3"/>
        <v>5</v>
      </c>
      <c r="O32" s="2">
        <f t="shared" ca="1" si="4"/>
        <v>109211.167969</v>
      </c>
      <c r="P32" s="2">
        <f t="shared" ca="1" si="5"/>
        <v>0</v>
      </c>
      <c r="Q32" s="2" t="str">
        <f t="shared" ca="1" si="6"/>
        <v/>
      </c>
    </row>
    <row r="33" spans="1:17" x14ac:dyDescent="0.15">
      <c r="A33" s="4">
        <v>43144</v>
      </c>
      <c r="B33" s="2">
        <v>21633.339843999998</v>
      </c>
      <c r="C33" s="2">
        <v>21679.199218999998</v>
      </c>
      <c r="D33" s="2">
        <v>21211.529297000001</v>
      </c>
      <c r="E33" s="2">
        <v>21244.679688</v>
      </c>
      <c r="F33" s="2">
        <v>21244.679688</v>
      </c>
      <c r="G33" s="2">
        <v>114700</v>
      </c>
      <c r="I33" s="2">
        <f ca="1">IF(ROW() &gt; $B$2+5, AVERAGE(E33:OFFSET(E33,-$B$2,1)),0)</f>
        <v>23120.246558857143</v>
      </c>
      <c r="J33" s="5">
        <f t="shared" ca="1" si="7"/>
        <v>-8.1122269439580494E-2</v>
      </c>
      <c r="L33" s="2">
        <f t="shared" ca="1" si="8"/>
        <v>1</v>
      </c>
      <c r="M33" s="2" t="str">
        <f t="shared" ca="1" si="2"/>
        <v/>
      </c>
      <c r="N33" s="2">
        <f t="shared" ca="1" si="3"/>
        <v>6</v>
      </c>
      <c r="O33" s="2">
        <f t="shared" ca="1" si="4"/>
        <v>130455.84765700001</v>
      </c>
      <c r="P33" s="2">
        <f t="shared" ca="1" si="5"/>
        <v>0</v>
      </c>
      <c r="Q33" s="2" t="str">
        <f t="shared" ca="1" si="6"/>
        <v/>
      </c>
    </row>
    <row r="34" spans="1:17" x14ac:dyDescent="0.15">
      <c r="A34" s="4">
        <v>43145</v>
      </c>
      <c r="B34" s="2">
        <v>21251.240234000001</v>
      </c>
      <c r="C34" s="2">
        <v>21371.009765999999</v>
      </c>
      <c r="D34" s="2">
        <v>20950.150390999999</v>
      </c>
      <c r="E34" s="2">
        <v>21154.169922000001</v>
      </c>
      <c r="F34" s="2">
        <v>21154.169922000001</v>
      </c>
      <c r="G34" s="2">
        <v>103900</v>
      </c>
      <c r="I34" s="2">
        <f ca="1">IF(ROW() &gt; $B$2+5, AVERAGE(E34:OFFSET(E34,-$B$2,1)),0)</f>
        <v>22998.307942809526</v>
      </c>
      <c r="J34" s="5">
        <f t="shared" ca="1" si="7"/>
        <v>-8.0185813034393219E-2</v>
      </c>
      <c r="L34" s="2">
        <f t="shared" ca="1" si="8"/>
        <v>1</v>
      </c>
      <c r="M34" s="2" t="str">
        <f t="shared" ca="1" si="2"/>
        <v/>
      </c>
      <c r="N34" s="2">
        <f t="shared" ca="1" si="3"/>
        <v>7</v>
      </c>
      <c r="O34" s="2">
        <f t="shared" ca="1" si="4"/>
        <v>151610.01757900001</v>
      </c>
      <c r="P34" s="2">
        <f t="shared" ca="1" si="5"/>
        <v>0</v>
      </c>
      <c r="Q34" s="2" t="str">
        <f t="shared" ca="1" si="6"/>
        <v/>
      </c>
    </row>
    <row r="35" spans="1:17" x14ac:dyDescent="0.15">
      <c r="A35" s="4">
        <v>43146</v>
      </c>
      <c r="B35" s="2">
        <v>21384.099609000001</v>
      </c>
      <c r="C35" s="2">
        <v>21578.990234000001</v>
      </c>
      <c r="D35" s="2">
        <v>21308.919922000001</v>
      </c>
      <c r="E35" s="2">
        <v>21464.980468999998</v>
      </c>
      <c r="F35" s="2">
        <v>21464.980468999998</v>
      </c>
      <c r="G35" s="2">
        <v>86400</v>
      </c>
      <c r="I35" s="2">
        <f ca="1">IF(ROW() &gt; $B$2+5, AVERAGE(E35:OFFSET(E35,-$B$2,1)),0)</f>
        <v>22879.887462904764</v>
      </c>
      <c r="J35" s="5">
        <f t="shared" ca="1" si="7"/>
        <v>-6.184064481080858E-2</v>
      </c>
      <c r="L35" s="2">
        <f t="shared" ca="1" si="8"/>
        <v>1</v>
      </c>
      <c r="M35" s="2" t="str">
        <f t="shared" ca="1" si="2"/>
        <v/>
      </c>
      <c r="N35" s="2">
        <f t="shared" ca="1" si="3"/>
        <v>8</v>
      </c>
      <c r="O35" s="2">
        <f t="shared" ca="1" si="4"/>
        <v>173074.99804800001</v>
      </c>
      <c r="P35" s="2">
        <f t="shared" ca="1" si="5"/>
        <v>0</v>
      </c>
      <c r="Q35" s="2" t="str">
        <f t="shared" ca="1" si="6"/>
        <v/>
      </c>
    </row>
    <row r="36" spans="1:17" x14ac:dyDescent="0.15">
      <c r="A36" s="4">
        <v>43147</v>
      </c>
      <c r="B36" s="2">
        <v>21555.990234000001</v>
      </c>
      <c r="C36" s="2">
        <v>21866.369140999999</v>
      </c>
      <c r="D36" s="2">
        <v>21499.880859000001</v>
      </c>
      <c r="E36" s="2">
        <v>21720.25</v>
      </c>
      <c r="F36" s="2">
        <v>21720.25</v>
      </c>
      <c r="G36" s="2">
        <v>77800</v>
      </c>
      <c r="I36" s="2">
        <f ca="1">IF(ROW() &gt; $B$2+5, AVERAGE(E36:OFFSET(E36,-$B$2,1)),0)</f>
        <v>22777.597470333334</v>
      </c>
      <c r="J36" s="5">
        <f t="shared" ca="1" si="7"/>
        <v>-4.6420500305639149E-2</v>
      </c>
      <c r="L36" s="2">
        <f t="shared" ca="1" si="8"/>
        <v>1</v>
      </c>
      <c r="M36" s="2" t="str">
        <f t="shared" ca="1" si="2"/>
        <v/>
      </c>
      <c r="N36" s="2">
        <f t="shared" ca="1" si="3"/>
        <v>9</v>
      </c>
      <c r="O36" s="2">
        <f t="shared" ca="1" si="4"/>
        <v>194795.24804800001</v>
      </c>
      <c r="P36" s="2">
        <f t="shared" ca="1" si="5"/>
        <v>0</v>
      </c>
      <c r="Q36" s="2" t="str">
        <f t="shared" ca="1" si="6"/>
        <v/>
      </c>
    </row>
    <row r="37" spans="1:17" x14ac:dyDescent="0.15">
      <c r="A37" s="4">
        <v>43150</v>
      </c>
      <c r="B37" s="2">
        <v>21903.660156000002</v>
      </c>
      <c r="C37" s="2">
        <v>22152.849609000001</v>
      </c>
      <c r="D37" s="2">
        <v>21858.330077999999</v>
      </c>
      <c r="E37" s="2">
        <v>22149.210938</v>
      </c>
      <c r="F37" s="2">
        <v>22149.210938</v>
      </c>
      <c r="G37" s="2">
        <v>68500</v>
      </c>
      <c r="I37" s="2">
        <f ca="1">IF(ROW() &gt; $B$2+5, AVERAGE(E37:OFFSET(E37,-$B$2,1)),0)</f>
        <v>22700.732794</v>
      </c>
      <c r="J37" s="5">
        <f t="shared" ca="1" si="7"/>
        <v>-2.4295332710394767E-2</v>
      </c>
      <c r="L37" s="2" t="str">
        <f t="shared" ca="1" si="8"/>
        <v/>
      </c>
      <c r="M37" s="2" t="str">
        <f t="shared" ca="1" si="2"/>
        <v/>
      </c>
      <c r="N37" s="2">
        <f t="shared" ca="1" si="3"/>
        <v>9</v>
      </c>
      <c r="O37" s="2">
        <f t="shared" ca="1" si="4"/>
        <v>194795.24804800001</v>
      </c>
      <c r="P37" s="2">
        <f t="shared" ca="1" si="5"/>
        <v>0</v>
      </c>
      <c r="Q37" s="2" t="str">
        <f t="shared" ca="1" si="6"/>
        <v/>
      </c>
    </row>
    <row r="38" spans="1:17" x14ac:dyDescent="0.15">
      <c r="A38" s="4">
        <v>43151</v>
      </c>
      <c r="B38" s="2">
        <v>22054.320313</v>
      </c>
      <c r="C38" s="2">
        <v>22063.869140999999</v>
      </c>
      <c r="D38" s="2">
        <v>21831.449218999998</v>
      </c>
      <c r="E38" s="2">
        <v>21925.099609000001</v>
      </c>
      <c r="F38" s="2">
        <v>21925.099609000001</v>
      </c>
      <c r="G38" s="2">
        <v>67500</v>
      </c>
      <c r="I38" s="2">
        <f ca="1">IF(ROW() &gt; $B$2+5, AVERAGE(E38:OFFSET(E38,-$B$2,1)),0)</f>
        <v>22611.067987428571</v>
      </c>
      <c r="J38" s="5">
        <f t="shared" ca="1" si="7"/>
        <v>-3.0337725701853554E-2</v>
      </c>
      <c r="L38" s="2">
        <f t="shared" ca="1" si="8"/>
        <v>1</v>
      </c>
      <c r="M38" s="2" t="str">
        <f t="shared" ca="1" si="2"/>
        <v/>
      </c>
      <c r="N38" s="2">
        <f t="shared" ca="1" si="3"/>
        <v>10</v>
      </c>
      <c r="O38" s="2">
        <f t="shared" ca="1" si="4"/>
        <v>216720.34765700001</v>
      </c>
      <c r="P38" s="2">
        <f t="shared" ca="1" si="5"/>
        <v>0</v>
      </c>
      <c r="Q38" s="2" t="str">
        <f t="shared" ca="1" si="6"/>
        <v/>
      </c>
    </row>
    <row r="39" spans="1:17" x14ac:dyDescent="0.15">
      <c r="A39" s="4">
        <v>43152</v>
      </c>
      <c r="B39" s="2">
        <v>21942.419922000001</v>
      </c>
      <c r="C39" s="2">
        <v>22130.580077999999</v>
      </c>
      <c r="D39" s="2">
        <v>21836.730468999998</v>
      </c>
      <c r="E39" s="2">
        <v>21970.810547000001</v>
      </c>
      <c r="F39" s="2">
        <v>21970.810547000001</v>
      </c>
      <c r="G39" s="2">
        <v>77900</v>
      </c>
      <c r="I39" s="2">
        <f ca="1">IF(ROW() &gt; $B$2+5, AVERAGE(E39:OFFSET(E39,-$B$2,1)),0)</f>
        <v>22523.186105000001</v>
      </c>
      <c r="J39" s="5">
        <f t="shared" ca="1" si="7"/>
        <v>-2.4524752200905359E-2</v>
      </c>
      <c r="L39" s="2" t="str">
        <f t="shared" ca="1" si="8"/>
        <v/>
      </c>
      <c r="M39" s="2" t="str">
        <f t="shared" ca="1" si="2"/>
        <v/>
      </c>
      <c r="N39" s="2">
        <f t="shared" ca="1" si="3"/>
        <v>10</v>
      </c>
      <c r="O39" s="2">
        <f t="shared" ca="1" si="4"/>
        <v>216720.34765700001</v>
      </c>
      <c r="P39" s="2">
        <f t="shared" ca="1" si="5"/>
        <v>0</v>
      </c>
      <c r="Q39" s="2" t="str">
        <f t="shared" ca="1" si="6"/>
        <v/>
      </c>
    </row>
    <row r="40" spans="1:17" x14ac:dyDescent="0.15">
      <c r="A40" s="4">
        <v>43153</v>
      </c>
      <c r="B40" s="2">
        <v>21789.880859000001</v>
      </c>
      <c r="C40" s="2">
        <v>21799.400390999999</v>
      </c>
      <c r="D40" s="2">
        <v>21626.849609000001</v>
      </c>
      <c r="E40" s="2">
        <v>21736.439452999999</v>
      </c>
      <c r="F40" s="2">
        <v>21736.439452999999</v>
      </c>
      <c r="G40" s="2">
        <v>77300</v>
      </c>
      <c r="I40" s="2">
        <f ca="1">IF(ROW() &gt; $B$2+5, AVERAGE(E40:OFFSET(E40,-$B$2,1)),0)</f>
        <v>22409.485584142858</v>
      </c>
      <c r="J40" s="5">
        <f t="shared" ca="1" si="7"/>
        <v>-3.0033983984849348E-2</v>
      </c>
      <c r="L40" s="2">
        <f t="shared" ca="1" si="8"/>
        <v>1</v>
      </c>
      <c r="M40" s="2" t="str">
        <f t="shared" ca="1" si="2"/>
        <v/>
      </c>
      <c r="N40" s="2">
        <f t="shared" ca="1" si="3"/>
        <v>11</v>
      </c>
      <c r="O40" s="2">
        <f t="shared" ca="1" si="4"/>
        <v>238456.78711</v>
      </c>
      <c r="P40" s="2">
        <f t="shared" ca="1" si="5"/>
        <v>0</v>
      </c>
      <c r="Q40" s="2" t="str">
        <f t="shared" ca="1" si="6"/>
        <v/>
      </c>
    </row>
    <row r="41" spans="1:17" x14ac:dyDescent="0.15">
      <c r="A41" s="4">
        <v>43154</v>
      </c>
      <c r="B41" s="2">
        <v>21789.720702999999</v>
      </c>
      <c r="C41" s="2">
        <v>21903.390625</v>
      </c>
      <c r="D41" s="2">
        <v>21741.630859000001</v>
      </c>
      <c r="E41" s="2">
        <v>21892.779297000001</v>
      </c>
      <c r="F41" s="2">
        <v>21892.779297000001</v>
      </c>
      <c r="G41" s="2">
        <v>64600</v>
      </c>
      <c r="I41" s="2">
        <f ca="1">IF(ROW() &gt; $B$2+5, AVERAGE(E41:OFFSET(E41,-$B$2,1)),0)</f>
        <v>22311.961774619045</v>
      </c>
      <c r="J41" s="5">
        <f t="shared" ca="1" si="7"/>
        <v>-1.8787342944262521E-2</v>
      </c>
      <c r="L41" s="2" t="str">
        <f t="shared" ca="1" si="8"/>
        <v/>
      </c>
      <c r="M41" s="2" t="str">
        <f t="shared" ca="1" si="2"/>
        <v/>
      </c>
      <c r="N41" s="2">
        <f t="shared" ca="1" si="3"/>
        <v>11</v>
      </c>
      <c r="O41" s="2">
        <f t="shared" ca="1" si="4"/>
        <v>238456.78711</v>
      </c>
      <c r="P41" s="2">
        <f t="shared" ca="1" si="5"/>
        <v>0</v>
      </c>
      <c r="Q41" s="2" t="str">
        <f t="shared" ca="1" si="6"/>
        <v/>
      </c>
    </row>
    <row r="42" spans="1:17" x14ac:dyDescent="0.15">
      <c r="A42" s="4">
        <v>43157</v>
      </c>
      <c r="B42" s="2">
        <v>22134.640625</v>
      </c>
      <c r="C42" s="2">
        <v>22226.529297000001</v>
      </c>
      <c r="D42" s="2">
        <v>22040.869140999999</v>
      </c>
      <c r="E42" s="2">
        <v>22153.630859000001</v>
      </c>
      <c r="F42" s="2">
        <v>22153.630859000001</v>
      </c>
      <c r="G42" s="2">
        <v>64600</v>
      </c>
      <c r="I42" s="2">
        <f ca="1">IF(ROW() &gt; $B$2+5, AVERAGE(E42:OFFSET(E42,-$B$2,1)),0)</f>
        <v>22239.777994857144</v>
      </c>
      <c r="J42" s="5">
        <f t="shared" ca="1" si="7"/>
        <v>-3.8735609625718658E-3</v>
      </c>
      <c r="L42" s="2" t="str">
        <f t="shared" ca="1" si="8"/>
        <v/>
      </c>
      <c r="M42" s="2" t="str">
        <f t="shared" ca="1" si="2"/>
        <v/>
      </c>
      <c r="N42" s="2">
        <f t="shared" ca="1" si="3"/>
        <v>11</v>
      </c>
      <c r="O42" s="2">
        <f t="shared" ca="1" si="4"/>
        <v>238456.78711</v>
      </c>
      <c r="P42" s="2">
        <f t="shared" ca="1" si="5"/>
        <v>0</v>
      </c>
      <c r="Q42" s="2" t="str">
        <f t="shared" ca="1" si="6"/>
        <v/>
      </c>
    </row>
    <row r="43" spans="1:17" x14ac:dyDescent="0.15">
      <c r="A43" s="4">
        <v>43158</v>
      </c>
      <c r="B43" s="2">
        <v>22391.669922000001</v>
      </c>
      <c r="C43" s="2">
        <v>22502.050781000002</v>
      </c>
      <c r="D43" s="2">
        <v>22325.070313</v>
      </c>
      <c r="E43" s="2">
        <v>22389.859375</v>
      </c>
      <c r="F43" s="2">
        <v>22389.859375</v>
      </c>
      <c r="G43" s="2">
        <v>74300</v>
      </c>
      <c r="I43" s="2">
        <f ca="1">IF(ROW() &gt; $B$2+5, AVERAGE(E43:OFFSET(E43,-$B$2,1)),0)</f>
        <v>22180.634114666667</v>
      </c>
      <c r="J43" s="5">
        <f t="shared" ca="1" si="7"/>
        <v>9.4327898495465065E-3</v>
      </c>
      <c r="L43" s="2" t="str">
        <f t="shared" ca="1" si="8"/>
        <v/>
      </c>
      <c r="M43" s="2" t="str">
        <f t="shared" ca="1" si="2"/>
        <v/>
      </c>
      <c r="N43" s="2">
        <f t="shared" ca="1" si="3"/>
        <v>11</v>
      </c>
      <c r="O43" s="2">
        <f t="shared" ca="1" si="4"/>
        <v>238456.78711</v>
      </c>
      <c r="P43" s="2">
        <f t="shared" ca="1" si="5"/>
        <v>0</v>
      </c>
      <c r="Q43" s="2" t="str">
        <f t="shared" ca="1" si="6"/>
        <v/>
      </c>
    </row>
    <row r="44" spans="1:17" x14ac:dyDescent="0.15">
      <c r="A44" s="4">
        <v>43159</v>
      </c>
      <c r="B44" s="2">
        <v>22292.529297000001</v>
      </c>
      <c r="C44" s="2">
        <v>22380.279297000001</v>
      </c>
      <c r="D44" s="2">
        <v>22068.240234000001</v>
      </c>
      <c r="E44" s="2">
        <v>22068.240234000001</v>
      </c>
      <c r="F44" s="2">
        <v>22068.240234000001</v>
      </c>
      <c r="G44" s="2">
        <v>88800</v>
      </c>
      <c r="I44" s="2">
        <f ca="1">IF(ROW() &gt; $B$2+5, AVERAGE(E44:OFFSET(E44,-$B$2,1)),0)</f>
        <v>22106.296038000004</v>
      </c>
      <c r="J44" s="5">
        <f t="shared" ca="1" si="7"/>
        <v>-1.721491648107244E-3</v>
      </c>
      <c r="L44" s="2" t="str">
        <f t="shared" ca="1" si="8"/>
        <v/>
      </c>
      <c r="M44" s="2" t="str">
        <f t="shared" ca="1" si="2"/>
        <v/>
      </c>
      <c r="N44" s="2">
        <f t="shared" ca="1" si="3"/>
        <v>11</v>
      </c>
      <c r="O44" s="2">
        <f t="shared" ca="1" si="4"/>
        <v>238456.78711</v>
      </c>
      <c r="P44" s="2">
        <f t="shared" ca="1" si="5"/>
        <v>0</v>
      </c>
      <c r="Q44" s="2" t="str">
        <f t="shared" ca="1" si="6"/>
        <v/>
      </c>
    </row>
    <row r="45" spans="1:17" x14ac:dyDescent="0.15">
      <c r="A45" s="4">
        <v>43160</v>
      </c>
      <c r="B45" s="2">
        <v>21901.130859000001</v>
      </c>
      <c r="C45" s="2">
        <v>21901.130859000001</v>
      </c>
      <c r="D45" s="2">
        <v>21645.220702999999</v>
      </c>
      <c r="E45" s="2">
        <v>21724.470702999999</v>
      </c>
      <c r="F45" s="2">
        <v>21724.470702999999</v>
      </c>
      <c r="G45" s="2">
        <v>90300</v>
      </c>
      <c r="I45" s="2">
        <f ca="1">IF(ROW() &gt; $B$2+5, AVERAGE(E45:OFFSET(E45,-$B$2,1)),0)</f>
        <v>22031.653180857149</v>
      </c>
      <c r="J45" s="5">
        <f t="shared" ca="1" si="7"/>
        <v>-1.3942779297381754E-2</v>
      </c>
      <c r="L45" s="2" t="str">
        <f t="shared" ca="1" si="8"/>
        <v/>
      </c>
      <c r="M45" s="2" t="str">
        <f t="shared" ca="1" si="2"/>
        <v/>
      </c>
      <c r="N45" s="2">
        <f t="shared" ca="1" si="3"/>
        <v>11</v>
      </c>
      <c r="O45" s="2">
        <f t="shared" ca="1" si="4"/>
        <v>238456.78711</v>
      </c>
      <c r="P45" s="2">
        <f t="shared" ca="1" si="5"/>
        <v>0</v>
      </c>
      <c r="Q45" s="2" t="str">
        <f t="shared" ca="1" si="6"/>
        <v/>
      </c>
    </row>
    <row r="46" spans="1:17" x14ac:dyDescent="0.15">
      <c r="A46" s="4">
        <v>43161</v>
      </c>
      <c r="B46" s="2">
        <v>21339.980468999998</v>
      </c>
      <c r="C46" s="2">
        <v>21366.089843999998</v>
      </c>
      <c r="D46" s="2">
        <v>21088.960938</v>
      </c>
      <c r="E46" s="2">
        <v>21181.640625</v>
      </c>
      <c r="F46" s="2">
        <v>21181.640625</v>
      </c>
      <c r="G46" s="2">
        <v>97100</v>
      </c>
      <c r="I46" s="2">
        <f ca="1">IF(ROW() &gt; $B$2+5, AVERAGE(E46:OFFSET(E46,-$B$2,1)),0)</f>
        <v>21940.384207619052</v>
      </c>
      <c r="J46" s="5">
        <f t="shared" ca="1" si="7"/>
        <v>-3.4582055420687194E-2</v>
      </c>
      <c r="L46" s="2">
        <f t="shared" ca="1" si="8"/>
        <v>1</v>
      </c>
      <c r="M46" s="2" t="str">
        <f t="shared" ca="1" si="2"/>
        <v/>
      </c>
      <c r="N46" s="2">
        <f t="shared" ca="1" si="3"/>
        <v>12</v>
      </c>
      <c r="O46" s="2">
        <f t="shared" ca="1" si="4"/>
        <v>259638.427735</v>
      </c>
      <c r="P46" s="2">
        <f t="shared" ca="1" si="5"/>
        <v>0</v>
      </c>
      <c r="Q46" s="2" t="str">
        <f t="shared" ca="1" si="6"/>
        <v/>
      </c>
    </row>
    <row r="47" spans="1:17" x14ac:dyDescent="0.15">
      <c r="A47" s="4">
        <v>43164</v>
      </c>
      <c r="B47" s="2">
        <v>21047.810547000001</v>
      </c>
      <c r="C47" s="2">
        <v>21164.380859000001</v>
      </c>
      <c r="D47" s="2">
        <v>20937.259765999999</v>
      </c>
      <c r="E47" s="2">
        <v>21042.089843999998</v>
      </c>
      <c r="F47" s="2">
        <v>21042.089843999998</v>
      </c>
      <c r="G47" s="2">
        <v>87200</v>
      </c>
      <c r="I47" s="2">
        <f ca="1">IF(ROW() &gt; $B$2+5, AVERAGE(E47:OFFSET(E47,-$B$2,1)),0)</f>
        <v>21824.002325190479</v>
      </c>
      <c r="J47" s="5">
        <f t="shared" ca="1" si="7"/>
        <v>-3.5828097410343172E-2</v>
      </c>
      <c r="L47" s="2">
        <f t="shared" ca="1" si="8"/>
        <v>1</v>
      </c>
      <c r="M47" s="2" t="str">
        <f t="shared" ca="1" si="2"/>
        <v/>
      </c>
      <c r="N47" s="2">
        <f t="shared" ca="1" si="3"/>
        <v>13</v>
      </c>
      <c r="O47" s="2">
        <f t="shared" ca="1" si="4"/>
        <v>280680.51757899998</v>
      </c>
      <c r="P47" s="2">
        <f t="shared" ca="1" si="5"/>
        <v>0</v>
      </c>
      <c r="Q47" s="2" t="str">
        <f t="shared" ca="1" si="6"/>
        <v/>
      </c>
    </row>
    <row r="48" spans="1:17" x14ac:dyDescent="0.15">
      <c r="A48" s="4">
        <v>43165</v>
      </c>
      <c r="B48" s="2">
        <v>21390.199218999998</v>
      </c>
      <c r="C48" s="2">
        <v>21551.140625</v>
      </c>
      <c r="D48" s="2">
        <v>21381.419922000001</v>
      </c>
      <c r="E48" s="2">
        <v>21417.759765999999</v>
      </c>
      <c r="F48" s="2">
        <v>21417.759765999999</v>
      </c>
      <c r="G48" s="2">
        <v>76400</v>
      </c>
      <c r="I48" s="2">
        <f ca="1">IF(ROW() &gt; $B$2+5, AVERAGE(E48:OFFSET(E48,-$B$2,1)),0)</f>
        <v>21735.584728476191</v>
      </c>
      <c r="J48" s="5">
        <f t="shared" ca="1" si="7"/>
        <v>-1.4622333212862852E-2</v>
      </c>
      <c r="L48" s="2" t="str">
        <f t="shared" ca="1" si="8"/>
        <v/>
      </c>
      <c r="M48" s="2" t="str">
        <f t="shared" ca="1" si="2"/>
        <v/>
      </c>
      <c r="N48" s="2">
        <f t="shared" ca="1" si="3"/>
        <v>13</v>
      </c>
      <c r="O48" s="2">
        <f t="shared" ca="1" si="4"/>
        <v>280680.51757899998</v>
      </c>
      <c r="P48" s="2">
        <f t="shared" ca="1" si="5"/>
        <v>0</v>
      </c>
      <c r="Q48" s="2" t="str">
        <f t="shared" ca="1" si="6"/>
        <v/>
      </c>
    </row>
    <row r="49" spans="1:17" x14ac:dyDescent="0.15">
      <c r="A49" s="4">
        <v>43166</v>
      </c>
      <c r="B49" s="2">
        <v>21261.960938</v>
      </c>
      <c r="C49" s="2">
        <v>21484.080077999999</v>
      </c>
      <c r="D49" s="2">
        <v>21201.939452999999</v>
      </c>
      <c r="E49" s="2">
        <v>21252.720702999999</v>
      </c>
      <c r="F49" s="2">
        <v>21252.720702999999</v>
      </c>
      <c r="G49" s="2">
        <v>87000</v>
      </c>
      <c r="I49" s="2">
        <f ca="1">IF(ROW() &gt; $B$2+5, AVERAGE(E49:OFFSET(E49,-$B$2,1)),0)</f>
        <v>21667.519996333333</v>
      </c>
      <c r="J49" s="5">
        <f t="shared" ca="1" si="7"/>
        <v>-1.9143828800136219E-2</v>
      </c>
      <c r="L49" s="2" t="str">
        <f t="shared" ca="1" si="8"/>
        <v/>
      </c>
      <c r="M49" s="2" t="str">
        <f t="shared" ca="1" si="2"/>
        <v/>
      </c>
      <c r="N49" s="2">
        <f t="shared" ca="1" si="3"/>
        <v>13</v>
      </c>
      <c r="O49" s="2">
        <f t="shared" ca="1" si="4"/>
        <v>280680.51757899998</v>
      </c>
      <c r="P49" s="2">
        <f t="shared" ca="1" si="5"/>
        <v>0</v>
      </c>
      <c r="Q49" s="2" t="str">
        <f t="shared" ca="1" si="6"/>
        <v/>
      </c>
    </row>
    <row r="50" spans="1:17" x14ac:dyDescent="0.15">
      <c r="A50" s="4">
        <v>43167</v>
      </c>
      <c r="B50" s="2">
        <v>21488.160156000002</v>
      </c>
      <c r="C50" s="2">
        <v>21488.160156000002</v>
      </c>
      <c r="D50" s="2">
        <v>21299.400390999999</v>
      </c>
      <c r="E50" s="2">
        <v>21368.070313</v>
      </c>
      <c r="F50" s="2">
        <v>21368.070313</v>
      </c>
      <c r="G50" s="2">
        <v>72100</v>
      </c>
      <c r="I50" s="2">
        <f ca="1">IF(ROW() &gt; $B$2+5, AVERAGE(E50:OFFSET(E50,-$B$2,1)),0)</f>
        <v>21655.98809533333</v>
      </c>
      <c r="J50" s="5">
        <f t="shared" ca="1" si="7"/>
        <v>-1.3295065598755752E-2</v>
      </c>
      <c r="L50" s="2" t="str">
        <f t="shared" ca="1" si="8"/>
        <v/>
      </c>
      <c r="M50" s="2" t="str">
        <f t="shared" ca="1" si="2"/>
        <v/>
      </c>
      <c r="N50" s="2">
        <f t="shared" ca="1" si="3"/>
        <v>13</v>
      </c>
      <c r="O50" s="2">
        <f t="shared" ca="1" si="4"/>
        <v>280680.51757899998</v>
      </c>
      <c r="P50" s="2">
        <f t="shared" ca="1" si="5"/>
        <v>0</v>
      </c>
      <c r="Q50" s="2" t="str">
        <f t="shared" ca="1" si="6"/>
        <v/>
      </c>
    </row>
    <row r="51" spans="1:17" x14ac:dyDescent="0.15">
      <c r="A51" s="4">
        <v>43168</v>
      </c>
      <c r="B51" s="2">
        <v>21594.220702999999</v>
      </c>
      <c r="C51" s="2">
        <v>21884.449218999998</v>
      </c>
      <c r="D51" s="2">
        <v>21357.550781000002</v>
      </c>
      <c r="E51" s="2">
        <v>21469.199218999998</v>
      </c>
      <c r="F51" s="2">
        <v>21469.199218999998</v>
      </c>
      <c r="G51" s="2">
        <v>110500</v>
      </c>
      <c r="I51" s="2">
        <f ca="1">IF(ROW() &gt; $B$2+5, AVERAGE(E51:OFFSET(E51,-$B$2,1)),0)</f>
        <v>21647.59905142857</v>
      </c>
      <c r="J51" s="5">
        <f t="shared" ca="1" si="7"/>
        <v>-8.2410909406047169E-3</v>
      </c>
      <c r="L51" s="2" t="str">
        <f t="shared" ca="1" si="8"/>
        <v/>
      </c>
      <c r="M51" s="2" t="str">
        <f t="shared" ca="1" si="2"/>
        <v/>
      </c>
      <c r="N51" s="2">
        <f t="shared" ca="1" si="3"/>
        <v>13</v>
      </c>
      <c r="O51" s="2">
        <f t="shared" ca="1" si="4"/>
        <v>280680.51757899998</v>
      </c>
      <c r="P51" s="2">
        <f t="shared" ca="1" si="5"/>
        <v>0</v>
      </c>
      <c r="Q51" s="2" t="str">
        <f t="shared" ca="1" si="6"/>
        <v/>
      </c>
    </row>
    <row r="52" spans="1:17" x14ac:dyDescent="0.15">
      <c r="A52" s="4">
        <v>43171</v>
      </c>
      <c r="B52" s="2">
        <v>21826.099609000001</v>
      </c>
      <c r="C52" s="2">
        <v>21971.160156000002</v>
      </c>
      <c r="D52" s="2">
        <v>21689.970702999999</v>
      </c>
      <c r="E52" s="2">
        <v>21824.029297000001</v>
      </c>
      <c r="F52" s="2">
        <v>21824.029297000001</v>
      </c>
      <c r="G52" s="2">
        <v>70600</v>
      </c>
      <c r="I52" s="2">
        <f ca="1">IF(ROW() &gt; $B$2+5, AVERAGE(E52:OFFSET(E52,-$B$2,1)),0)</f>
        <v>21644.416666761899</v>
      </c>
      <c r="J52" s="5">
        <f t="shared" ca="1" si="7"/>
        <v>8.2983354554397679E-3</v>
      </c>
      <c r="L52" s="2" t="str">
        <f t="shared" ca="1" si="8"/>
        <v/>
      </c>
      <c r="M52" s="2" t="str">
        <f t="shared" ca="1" si="2"/>
        <v/>
      </c>
      <c r="N52" s="2">
        <f t="shared" ca="1" si="3"/>
        <v>13</v>
      </c>
      <c r="O52" s="2">
        <f t="shared" ca="1" si="4"/>
        <v>280680.51757899998</v>
      </c>
      <c r="P52" s="2">
        <f t="shared" ca="1" si="5"/>
        <v>0</v>
      </c>
      <c r="Q52" s="2" t="str">
        <f t="shared" ca="1" si="6"/>
        <v/>
      </c>
    </row>
    <row r="53" spans="1:17" x14ac:dyDescent="0.15">
      <c r="A53" s="4">
        <v>43172</v>
      </c>
      <c r="B53" s="2">
        <v>21742.449218999998</v>
      </c>
      <c r="C53" s="2">
        <v>21968.099609000001</v>
      </c>
      <c r="D53" s="2">
        <v>21700.779297000001</v>
      </c>
      <c r="E53" s="2">
        <v>21968.099609000001</v>
      </c>
      <c r="F53" s="2">
        <v>21968.099609000001</v>
      </c>
      <c r="G53" s="2">
        <v>68100</v>
      </c>
      <c r="I53" s="2">
        <f ca="1">IF(ROW() &gt; $B$2+5, AVERAGE(E53:OFFSET(E53,-$B$2,1)),0)</f>
        <v>21672.296689047616</v>
      </c>
      <c r="J53" s="5">
        <f t="shared" ca="1" si="7"/>
        <v>1.3648895832155727E-2</v>
      </c>
      <c r="L53" s="2" t="str">
        <f t="shared" ca="1" si="8"/>
        <v/>
      </c>
      <c r="M53" s="2" t="str">
        <f t="shared" ca="1" si="2"/>
        <v/>
      </c>
      <c r="N53" s="2">
        <f t="shared" ca="1" si="3"/>
        <v>13</v>
      </c>
      <c r="O53" s="2">
        <f t="shared" ca="1" si="4"/>
        <v>280680.51757899998</v>
      </c>
      <c r="P53" s="2">
        <f t="shared" ca="1" si="5"/>
        <v>0</v>
      </c>
      <c r="Q53" s="2" t="str">
        <f t="shared" ca="1" si="6"/>
        <v/>
      </c>
    </row>
    <row r="54" spans="1:17" x14ac:dyDescent="0.15">
      <c r="A54" s="4">
        <v>43173</v>
      </c>
      <c r="B54" s="2">
        <v>21764.990234000001</v>
      </c>
      <c r="C54" s="2">
        <v>21881.089843999998</v>
      </c>
      <c r="D54" s="2">
        <v>21684.019531000002</v>
      </c>
      <c r="E54" s="2">
        <v>21777.289063</v>
      </c>
      <c r="F54" s="2">
        <v>21777.289063</v>
      </c>
      <c r="G54" s="2">
        <v>65000</v>
      </c>
      <c r="I54" s="2">
        <f ca="1">IF(ROW() &gt; $B$2+5, AVERAGE(E54:OFFSET(E54,-$B$2,1)),0)</f>
        <v>21697.659040238093</v>
      </c>
      <c r="J54" s="5">
        <f t="shared" ca="1" si="7"/>
        <v>3.6699822139445388E-3</v>
      </c>
      <c r="L54" s="2" t="str">
        <f t="shared" ca="1" si="8"/>
        <v/>
      </c>
      <c r="M54" s="2" t="str">
        <f t="shared" ca="1" si="2"/>
        <v/>
      </c>
      <c r="N54" s="2">
        <f t="shared" ca="1" si="3"/>
        <v>13</v>
      </c>
      <c r="O54" s="2">
        <f t="shared" ca="1" si="4"/>
        <v>280680.51757899998</v>
      </c>
      <c r="P54" s="2">
        <f t="shared" ca="1" si="5"/>
        <v>0</v>
      </c>
      <c r="Q54" s="2" t="str">
        <f t="shared" ca="1" si="6"/>
        <v/>
      </c>
    </row>
    <row r="55" spans="1:17" x14ac:dyDescent="0.15">
      <c r="A55" s="4">
        <v>43174</v>
      </c>
      <c r="B55" s="2">
        <v>21704.140625</v>
      </c>
      <c r="C55" s="2">
        <v>21825.970702999999</v>
      </c>
      <c r="D55" s="2">
        <v>21555.490234000001</v>
      </c>
      <c r="E55" s="2">
        <v>21803.949218999998</v>
      </c>
      <c r="F55" s="2">
        <v>21803.949218999998</v>
      </c>
      <c r="G55" s="2">
        <v>65300</v>
      </c>
      <c r="I55" s="2">
        <f ca="1">IF(ROW() &gt; $B$2+5, AVERAGE(E55:OFFSET(E55,-$B$2,1)),0)</f>
        <v>21728.600911523805</v>
      </c>
      <c r="J55" s="5">
        <f t="shared" ca="1" si="7"/>
        <v>3.4677017532331001E-3</v>
      </c>
      <c r="L55" s="2" t="str">
        <f t="shared" ca="1" si="8"/>
        <v/>
      </c>
      <c r="M55" s="2" t="str">
        <f t="shared" ca="1" si="2"/>
        <v/>
      </c>
      <c r="N55" s="2">
        <f t="shared" ca="1" si="3"/>
        <v>13</v>
      </c>
      <c r="O55" s="2">
        <f t="shared" ca="1" si="4"/>
        <v>280680.51757899998</v>
      </c>
      <c r="P55" s="2">
        <f t="shared" ca="1" si="5"/>
        <v>0</v>
      </c>
      <c r="Q55" s="2" t="str">
        <f t="shared" ca="1" si="6"/>
        <v/>
      </c>
    </row>
    <row r="56" spans="1:17" x14ac:dyDescent="0.15">
      <c r="A56" s="4">
        <v>43175</v>
      </c>
      <c r="B56" s="2">
        <v>21876.529297000001</v>
      </c>
      <c r="C56" s="2">
        <v>21879.279297000001</v>
      </c>
      <c r="D56" s="2">
        <v>21632.849609000001</v>
      </c>
      <c r="E56" s="2">
        <v>21676.509765999999</v>
      </c>
      <c r="F56" s="2">
        <v>21676.509765999999</v>
      </c>
      <c r="G56" s="2">
        <v>75700</v>
      </c>
      <c r="I56" s="2">
        <f ca="1">IF(ROW() &gt; $B$2+5, AVERAGE(E56:OFFSET(E56,-$B$2,1)),0)</f>
        <v>21738.67373519047</v>
      </c>
      <c r="J56" s="5">
        <f t="shared" ca="1" si="7"/>
        <v>-2.8596026578125758E-3</v>
      </c>
      <c r="L56" s="2" t="str">
        <f t="shared" ca="1" si="8"/>
        <v/>
      </c>
      <c r="M56" s="2" t="str">
        <f t="shared" ca="1" si="2"/>
        <v/>
      </c>
      <c r="N56" s="2">
        <f t="shared" ca="1" si="3"/>
        <v>13</v>
      </c>
      <c r="O56" s="2">
        <f t="shared" ca="1" si="4"/>
        <v>280680.51757899998</v>
      </c>
      <c r="P56" s="2">
        <f t="shared" ca="1" si="5"/>
        <v>0</v>
      </c>
      <c r="Q56" s="2" t="str">
        <f t="shared" ca="1" si="6"/>
        <v/>
      </c>
    </row>
    <row r="57" spans="1:17" x14ac:dyDescent="0.15">
      <c r="A57" s="4">
        <v>43178</v>
      </c>
      <c r="B57" s="2">
        <v>21537.900390999999</v>
      </c>
      <c r="C57" s="2">
        <v>21659.039063</v>
      </c>
      <c r="D57" s="2">
        <v>21366.880859000001</v>
      </c>
      <c r="E57" s="2">
        <v>21480.900390999999</v>
      </c>
      <c r="F57" s="2">
        <v>21480.900390999999</v>
      </c>
      <c r="G57" s="2">
        <v>67300</v>
      </c>
      <c r="I57" s="2">
        <f ca="1">IF(ROW() &gt; $B$2+5, AVERAGE(E57:OFFSET(E57,-$B$2,1)),0)</f>
        <v>21727.276134761898</v>
      </c>
      <c r="J57" s="5">
        <f t="shared" ca="1" si="7"/>
        <v>-1.1339467599793485E-2</v>
      </c>
      <c r="L57" s="2" t="str">
        <f t="shared" ca="1" si="8"/>
        <v/>
      </c>
      <c r="M57" s="2" t="str">
        <f t="shared" ca="1" si="2"/>
        <v/>
      </c>
      <c r="N57" s="2">
        <f t="shared" ca="1" si="3"/>
        <v>13</v>
      </c>
      <c r="O57" s="2">
        <f t="shared" ca="1" si="4"/>
        <v>280680.51757899998</v>
      </c>
      <c r="P57" s="2">
        <f t="shared" ca="1" si="5"/>
        <v>0</v>
      </c>
      <c r="Q57" s="2" t="str">
        <f t="shared" ca="1" si="6"/>
        <v/>
      </c>
    </row>
    <row r="58" spans="1:17" x14ac:dyDescent="0.15">
      <c r="A58" s="4">
        <v>43179</v>
      </c>
      <c r="B58" s="2">
        <v>21297.980468999998</v>
      </c>
      <c r="C58" s="2">
        <v>21384.859375</v>
      </c>
      <c r="D58" s="2">
        <v>21223.970702999999</v>
      </c>
      <c r="E58" s="2">
        <v>21380.970702999999</v>
      </c>
      <c r="F58" s="2">
        <v>21380.970702999999</v>
      </c>
      <c r="G58" s="2">
        <v>66500</v>
      </c>
      <c r="I58" s="2">
        <f ca="1">IF(ROW() &gt; $B$2+5, AVERAGE(E58:OFFSET(E58,-$B$2,1)),0)</f>
        <v>21690.693266428563</v>
      </c>
      <c r="J58" s="5">
        <f t="shared" ca="1" si="7"/>
        <v>-1.4279053215322191E-2</v>
      </c>
      <c r="L58" s="2" t="str">
        <f t="shared" ca="1" si="8"/>
        <v/>
      </c>
      <c r="M58" s="2" t="str">
        <f t="shared" ca="1" si="2"/>
        <v/>
      </c>
      <c r="N58" s="2">
        <f t="shared" ca="1" si="3"/>
        <v>13</v>
      </c>
      <c r="O58" s="2">
        <f t="shared" ca="1" si="4"/>
        <v>280680.51757899998</v>
      </c>
      <c r="P58" s="2">
        <f t="shared" ca="1" si="5"/>
        <v>0</v>
      </c>
      <c r="Q58" s="2" t="str">
        <f t="shared" ca="1" si="6"/>
        <v/>
      </c>
    </row>
    <row r="59" spans="1:17" x14ac:dyDescent="0.15">
      <c r="A59" s="4">
        <v>43181</v>
      </c>
      <c r="B59" s="2">
        <v>21352.160156000002</v>
      </c>
      <c r="C59" s="2">
        <v>21592</v>
      </c>
      <c r="D59" s="2">
        <v>21349.710938</v>
      </c>
      <c r="E59" s="2">
        <v>21591.990234000001</v>
      </c>
      <c r="F59" s="2">
        <v>21591.990234000001</v>
      </c>
      <c r="G59" s="2">
        <v>82600</v>
      </c>
      <c r="I59" s="2">
        <f ca="1">IF(ROW() &gt; $B$2+5, AVERAGE(E59:OFFSET(E59,-$B$2,1)),0)</f>
        <v>21674.830915238086</v>
      </c>
      <c r="J59" s="5">
        <f t="shared" ca="1" si="7"/>
        <v>-3.8219758927782814E-3</v>
      </c>
      <c r="L59" s="2" t="str">
        <f t="shared" ca="1" si="8"/>
        <v/>
      </c>
      <c r="M59" s="2" t="str">
        <f t="shared" ca="1" si="2"/>
        <v/>
      </c>
      <c r="N59" s="2">
        <f t="shared" ca="1" si="3"/>
        <v>13</v>
      </c>
      <c r="O59" s="2">
        <f t="shared" ca="1" si="4"/>
        <v>280680.51757899998</v>
      </c>
      <c r="P59" s="2">
        <f t="shared" ca="1" si="5"/>
        <v>0</v>
      </c>
      <c r="Q59" s="2" t="str">
        <f t="shared" ca="1" si="6"/>
        <v/>
      </c>
    </row>
    <row r="60" spans="1:17" x14ac:dyDescent="0.15">
      <c r="A60" s="4">
        <v>43182</v>
      </c>
      <c r="B60" s="2">
        <v>21188.800781000002</v>
      </c>
      <c r="C60" s="2">
        <v>21188.800781000002</v>
      </c>
      <c r="D60" s="2">
        <v>20559.609375</v>
      </c>
      <c r="E60" s="2">
        <v>20617.859375</v>
      </c>
      <c r="F60" s="2">
        <v>20617.859375</v>
      </c>
      <c r="G60" s="2">
        <v>121000</v>
      </c>
      <c r="I60" s="2">
        <f ca="1">IF(ROW() &gt; $B$2+5, AVERAGE(E60:OFFSET(E60,-$B$2,1)),0)</f>
        <v>21610.404668952378</v>
      </c>
      <c r="J60" s="5">
        <f t="shared" ca="1" si="7"/>
        <v>-4.5929047102869207E-2</v>
      </c>
      <c r="L60" s="2">
        <f t="shared" ca="1" si="8"/>
        <v>1</v>
      </c>
      <c r="M60" s="2" t="str">
        <f t="shared" ca="1" si="2"/>
        <v/>
      </c>
      <c r="N60" s="2">
        <f t="shared" ca="1" si="3"/>
        <v>14</v>
      </c>
      <c r="O60" s="2">
        <f t="shared" ca="1" si="4"/>
        <v>301298.37695399998</v>
      </c>
      <c r="P60" s="2">
        <f t="shared" ca="1" si="5"/>
        <v>0</v>
      </c>
      <c r="Q60" s="2" t="str">
        <f t="shared" ca="1" si="6"/>
        <v/>
      </c>
    </row>
    <row r="61" spans="1:17" x14ac:dyDescent="0.15">
      <c r="A61" s="4">
        <v>43185</v>
      </c>
      <c r="B61" s="2">
        <v>20423.369140999999</v>
      </c>
      <c r="C61" s="2">
        <v>20766.099609000001</v>
      </c>
      <c r="D61" s="2">
        <v>20347.490234000001</v>
      </c>
      <c r="E61" s="2">
        <v>20766.099609000001</v>
      </c>
      <c r="F61" s="2">
        <v>20766.099609000001</v>
      </c>
      <c r="G61" s="2">
        <v>97500</v>
      </c>
      <c r="I61" s="2">
        <f ca="1">IF(ROW() &gt; $B$2+5, AVERAGE(E61:OFFSET(E61,-$B$2,1)),0)</f>
        <v>21564.19800971428</v>
      </c>
      <c r="J61" s="5">
        <f t="shared" ca="1" si="7"/>
        <v>-3.7010344662702081E-2</v>
      </c>
      <c r="L61" s="2">
        <f t="shared" ca="1" si="8"/>
        <v>1</v>
      </c>
      <c r="M61" s="2" t="str">
        <f t="shared" ca="1" si="2"/>
        <v/>
      </c>
      <c r="N61" s="2">
        <f t="shared" ca="1" si="3"/>
        <v>15</v>
      </c>
      <c r="O61" s="2">
        <f t="shared" ca="1" si="4"/>
        <v>322064.476563</v>
      </c>
      <c r="P61" s="2">
        <f t="shared" ca="1" si="5"/>
        <v>0</v>
      </c>
      <c r="Q61" s="2" t="str">
        <f t="shared" ca="1" si="6"/>
        <v/>
      </c>
    </row>
    <row r="62" spans="1:17" x14ac:dyDescent="0.15">
      <c r="A62" s="4">
        <v>43186</v>
      </c>
      <c r="B62" s="2">
        <v>20958.900390999999</v>
      </c>
      <c r="C62" s="2">
        <v>21317.320313</v>
      </c>
      <c r="D62" s="2">
        <v>20943.310547000001</v>
      </c>
      <c r="E62" s="2">
        <v>21317.320313</v>
      </c>
      <c r="F62" s="2">
        <v>21317.320313</v>
      </c>
      <c r="G62" s="2">
        <v>101900</v>
      </c>
      <c r="I62" s="2">
        <f ca="1">IF(ROW() &gt; $B$2+5, AVERAGE(E62:OFFSET(E62,-$B$2,1)),0)</f>
        <v>21536.79520095238</v>
      </c>
      <c r="J62" s="5">
        <f t="shared" ca="1" si="7"/>
        <v>-1.0190693921938491E-2</v>
      </c>
      <c r="L62" s="2" t="str">
        <f t="shared" ca="1" si="8"/>
        <v/>
      </c>
      <c r="M62" s="2" t="str">
        <f t="shared" ca="1" si="2"/>
        <v/>
      </c>
      <c r="N62" s="2">
        <f t="shared" ca="1" si="3"/>
        <v>15</v>
      </c>
      <c r="O62" s="2">
        <f t="shared" ca="1" si="4"/>
        <v>322064.476563</v>
      </c>
      <c r="P62" s="2">
        <f t="shared" ca="1" si="5"/>
        <v>0</v>
      </c>
      <c r="Q62" s="2" t="str">
        <f t="shared" ca="1" si="6"/>
        <v/>
      </c>
    </row>
    <row r="63" spans="1:17" x14ac:dyDescent="0.15">
      <c r="A63" s="4">
        <v>43187</v>
      </c>
      <c r="B63" s="2">
        <v>20893.050781000002</v>
      </c>
      <c r="C63" s="2">
        <v>21031.310547000001</v>
      </c>
      <c r="D63" s="2">
        <v>20776.820313</v>
      </c>
      <c r="E63" s="2">
        <v>21031.310547000001</v>
      </c>
      <c r="F63" s="2">
        <v>21031.310547000001</v>
      </c>
      <c r="G63" s="2">
        <v>88100</v>
      </c>
      <c r="I63" s="2">
        <f ca="1">IF(ROW() &gt; $B$2+5, AVERAGE(E63:OFFSET(E63,-$B$2,1)),0)</f>
        <v>21483.351376571431</v>
      </c>
      <c r="J63" s="5">
        <f t="shared" ca="1" si="7"/>
        <v>-2.1041448405689656E-2</v>
      </c>
      <c r="L63" s="2" t="str">
        <f t="shared" ca="1" si="8"/>
        <v/>
      </c>
      <c r="M63" s="2" t="str">
        <f t="shared" ca="1" si="2"/>
        <v/>
      </c>
      <c r="N63" s="2">
        <f t="shared" ca="1" si="3"/>
        <v>15</v>
      </c>
      <c r="O63" s="2">
        <f t="shared" ca="1" si="4"/>
        <v>322064.476563</v>
      </c>
      <c r="P63" s="2">
        <f t="shared" ca="1" si="5"/>
        <v>0</v>
      </c>
      <c r="Q63" s="2" t="str">
        <f t="shared" ca="1" si="6"/>
        <v/>
      </c>
    </row>
    <row r="64" spans="1:17" x14ac:dyDescent="0.15">
      <c r="A64" s="4">
        <v>43188</v>
      </c>
      <c r="B64" s="2">
        <v>21250.960938</v>
      </c>
      <c r="C64" s="2">
        <v>21298.570313</v>
      </c>
      <c r="D64" s="2">
        <v>20996.220702999999</v>
      </c>
      <c r="E64" s="2">
        <v>21159.080077999999</v>
      </c>
      <c r="F64" s="2">
        <v>21159.080077999999</v>
      </c>
      <c r="G64" s="2">
        <v>78900</v>
      </c>
      <c r="I64" s="2">
        <f ca="1">IF(ROW() &gt; $B$2+5, AVERAGE(E64:OFFSET(E64,-$B$2,1)),0)</f>
        <v>21424.742838619051</v>
      </c>
      <c r="J64" s="5">
        <f t="shared" ca="1" si="7"/>
        <v>-1.2399810939162516E-2</v>
      </c>
      <c r="L64" s="2" t="str">
        <f t="shared" ca="1" si="8"/>
        <v/>
      </c>
      <c r="M64" s="2" t="str">
        <f t="shared" ca="1" si="2"/>
        <v/>
      </c>
      <c r="N64" s="2">
        <f t="shared" ca="1" si="3"/>
        <v>15</v>
      </c>
      <c r="O64" s="2">
        <f t="shared" ca="1" si="4"/>
        <v>322064.476563</v>
      </c>
      <c r="P64" s="2">
        <f t="shared" ca="1" si="5"/>
        <v>0</v>
      </c>
      <c r="Q64" s="2" t="str">
        <f t="shared" ca="1" si="6"/>
        <v/>
      </c>
    </row>
    <row r="65" spans="1:17" x14ac:dyDescent="0.15">
      <c r="A65" s="4">
        <v>43189</v>
      </c>
      <c r="B65" s="2">
        <v>21392.419922000001</v>
      </c>
      <c r="C65" s="2">
        <v>21512.800781000002</v>
      </c>
      <c r="D65" s="2">
        <v>21311.5</v>
      </c>
      <c r="E65" s="2">
        <v>21454.300781000002</v>
      </c>
      <c r="F65" s="2">
        <v>21454.300781000002</v>
      </c>
      <c r="G65" s="2">
        <v>63600</v>
      </c>
      <c r="I65" s="2">
        <f ca="1">IF(ROW() &gt; $B$2+5, AVERAGE(E65:OFFSET(E65,-$B$2,1)),0)</f>
        <v>21395.507626571431</v>
      </c>
      <c r="J65" s="5">
        <f t="shared" ca="1" si="7"/>
        <v>2.7479205193315891E-3</v>
      </c>
      <c r="L65" s="2" t="str">
        <f t="shared" ca="1" si="8"/>
        <v/>
      </c>
      <c r="M65" s="2" t="str">
        <f t="shared" ca="1" si="2"/>
        <v/>
      </c>
      <c r="N65" s="2">
        <f t="shared" ca="1" si="3"/>
        <v>15</v>
      </c>
      <c r="O65" s="2">
        <f t="shared" ca="1" si="4"/>
        <v>322064.476563</v>
      </c>
      <c r="P65" s="2">
        <f t="shared" ca="1" si="5"/>
        <v>0</v>
      </c>
      <c r="Q65" s="2" t="str">
        <f t="shared" ca="1" si="6"/>
        <v/>
      </c>
    </row>
    <row r="66" spans="1:17" x14ac:dyDescent="0.15">
      <c r="A66" s="4">
        <v>43192</v>
      </c>
      <c r="B66" s="2">
        <v>21441.570313</v>
      </c>
      <c r="C66" s="2">
        <v>21597.470702999999</v>
      </c>
      <c r="D66" s="2">
        <v>21388.580077999999</v>
      </c>
      <c r="E66" s="2">
        <v>21388.580077999999</v>
      </c>
      <c r="F66" s="2">
        <v>21388.580077999999</v>
      </c>
      <c r="G66" s="2">
        <v>47500</v>
      </c>
      <c r="I66" s="2">
        <f ca="1">IF(ROW() &gt; $B$2+5, AVERAGE(E66:OFFSET(E66,-$B$2,1)),0)</f>
        <v>21379.512834904766</v>
      </c>
      <c r="J66" s="5">
        <f t="shared" ca="1" si="7"/>
        <v>4.2410896661916793E-4</v>
      </c>
      <c r="L66" s="2" t="str">
        <f t="shared" ca="1" si="8"/>
        <v/>
      </c>
      <c r="M66" s="2" t="str">
        <f t="shared" ca="1" si="2"/>
        <v/>
      </c>
      <c r="N66" s="2">
        <f t="shared" ca="1" si="3"/>
        <v>15</v>
      </c>
      <c r="O66" s="2">
        <f t="shared" ca="1" si="4"/>
        <v>322064.476563</v>
      </c>
      <c r="P66" s="2">
        <f t="shared" ca="1" si="5"/>
        <v>0</v>
      </c>
      <c r="Q66" s="2" t="str">
        <f t="shared" ca="1" si="6"/>
        <v/>
      </c>
    </row>
    <row r="67" spans="1:17" x14ac:dyDescent="0.15">
      <c r="A67" s="4">
        <v>43193</v>
      </c>
      <c r="B67" s="2">
        <v>21115.480468999998</v>
      </c>
      <c r="C67" s="2">
        <v>21333.5</v>
      </c>
      <c r="D67" s="2">
        <v>21056.019531000002</v>
      </c>
      <c r="E67" s="2">
        <v>21292.289063</v>
      </c>
      <c r="F67" s="2">
        <v>21292.289063</v>
      </c>
      <c r="G67" s="2">
        <v>63800</v>
      </c>
      <c r="I67" s="2">
        <f ca="1">IF(ROW() &gt; $B$2+5, AVERAGE(E67:OFFSET(E67,-$B$2,1)),0)</f>
        <v>21384.78180814286</v>
      </c>
      <c r="J67" s="5">
        <f t="shared" ca="1" si="7"/>
        <v>-4.3251666522798058E-3</v>
      </c>
      <c r="L67" s="2" t="str">
        <f t="shared" ca="1" si="8"/>
        <v/>
      </c>
      <c r="M67" s="2" t="str">
        <f t="shared" ca="1" si="2"/>
        <v/>
      </c>
      <c r="N67" s="2">
        <f t="shared" ca="1" si="3"/>
        <v>15</v>
      </c>
      <c r="O67" s="2">
        <f t="shared" ca="1" si="4"/>
        <v>322064.476563</v>
      </c>
      <c r="P67" s="2">
        <f t="shared" ca="1" si="5"/>
        <v>0</v>
      </c>
      <c r="Q67" s="2" t="str">
        <f t="shared" ca="1" si="6"/>
        <v/>
      </c>
    </row>
    <row r="68" spans="1:17" x14ac:dyDescent="0.15">
      <c r="A68" s="4">
        <v>43194</v>
      </c>
      <c r="B68" s="2">
        <v>21415.849609000001</v>
      </c>
      <c r="C68" s="2">
        <v>21415.849609000001</v>
      </c>
      <c r="D68" s="2">
        <v>21238.179688</v>
      </c>
      <c r="E68" s="2">
        <v>21319.550781000002</v>
      </c>
      <c r="F68" s="2">
        <v>21319.550781000002</v>
      </c>
      <c r="G68" s="2">
        <v>75600</v>
      </c>
      <c r="I68" s="2">
        <f ca="1">IF(ROW() &gt; $B$2+5, AVERAGE(E68:OFFSET(E68,-$B$2,1)),0)</f>
        <v>21397.994233714289</v>
      </c>
      <c r="J68" s="5">
        <f t="shared" ca="1" si="7"/>
        <v>-3.6659255001898023E-3</v>
      </c>
      <c r="L68" s="2" t="str">
        <f t="shared" ca="1" si="8"/>
        <v/>
      </c>
      <c r="M68" s="2" t="str">
        <f t="shared" ca="1" si="2"/>
        <v/>
      </c>
      <c r="N68" s="2">
        <f t="shared" ca="1" si="3"/>
        <v>15</v>
      </c>
      <c r="O68" s="2">
        <f t="shared" ca="1" si="4"/>
        <v>322064.476563</v>
      </c>
      <c r="P68" s="2">
        <f t="shared" ca="1" si="5"/>
        <v>0</v>
      </c>
      <c r="Q68" s="2" t="str">
        <f t="shared" ca="1" si="6"/>
        <v/>
      </c>
    </row>
    <row r="69" spans="1:17" x14ac:dyDescent="0.15">
      <c r="A69" s="4">
        <v>43195</v>
      </c>
      <c r="B69" s="2">
        <v>21541.179688</v>
      </c>
      <c r="C69" s="2">
        <v>21737.660156000002</v>
      </c>
      <c r="D69" s="2">
        <v>21462.099609000001</v>
      </c>
      <c r="E69" s="2">
        <v>21645.419922000001</v>
      </c>
      <c r="F69" s="2">
        <v>21645.419922000001</v>
      </c>
      <c r="G69" s="2">
        <v>80700</v>
      </c>
      <c r="I69" s="2">
        <f ca="1">IF(ROW() &gt; $B$2+5, AVERAGE(E69:OFFSET(E69,-$B$2,1)),0)</f>
        <v>21408.835193523817</v>
      </c>
      <c r="J69" s="5">
        <f t="shared" ca="1" si="7"/>
        <v>1.1050798716398684E-2</v>
      </c>
      <c r="L69" s="2" t="str">
        <f t="shared" ca="1" si="8"/>
        <v/>
      </c>
      <c r="M69" s="2" t="str">
        <f t="shared" ca="1" si="2"/>
        <v/>
      </c>
      <c r="N69" s="2">
        <f t="shared" ca="1" si="3"/>
        <v>15</v>
      </c>
      <c r="O69" s="2">
        <f t="shared" ca="1" si="4"/>
        <v>322064.476563</v>
      </c>
      <c r="P69" s="2">
        <f t="shared" ca="1" si="5"/>
        <v>0</v>
      </c>
      <c r="Q69" s="2" t="str">
        <f t="shared" ca="1" si="6"/>
        <v/>
      </c>
    </row>
    <row r="70" spans="1:17" x14ac:dyDescent="0.15">
      <c r="A70" s="4">
        <v>43196</v>
      </c>
      <c r="B70" s="2">
        <v>21633.730468999998</v>
      </c>
      <c r="C70" s="2">
        <v>21742.839843999998</v>
      </c>
      <c r="D70" s="2">
        <v>21550.419922000001</v>
      </c>
      <c r="E70" s="2">
        <v>21567.519531000002</v>
      </c>
      <c r="F70" s="2">
        <v>21567.519531000002</v>
      </c>
      <c r="G70" s="2">
        <v>74400</v>
      </c>
      <c r="I70" s="2">
        <f ca="1">IF(ROW() &gt; $B$2+5, AVERAGE(E70:OFFSET(E70,-$B$2,1)),0)</f>
        <v>21423.82561390477</v>
      </c>
      <c r="J70" s="5">
        <f t="shared" ca="1" si="7"/>
        <v>6.7072015841078258E-3</v>
      </c>
      <c r="L70" s="2" t="str">
        <f t="shared" ca="1" si="8"/>
        <v/>
      </c>
      <c r="M70" s="2" t="str">
        <f t="shared" ca="1" si="2"/>
        <v/>
      </c>
      <c r="N70" s="2">
        <f t="shared" ca="1" si="3"/>
        <v>15</v>
      </c>
      <c r="O70" s="2">
        <f t="shared" ca="1" si="4"/>
        <v>322064.476563</v>
      </c>
      <c r="P70" s="2">
        <f t="shared" ca="1" si="5"/>
        <v>0</v>
      </c>
      <c r="Q70" s="2" t="str">
        <f t="shared" ca="1" si="6"/>
        <v/>
      </c>
    </row>
    <row r="71" spans="1:17" x14ac:dyDescent="0.15">
      <c r="A71" s="4">
        <v>43199</v>
      </c>
      <c r="B71" s="2">
        <v>21534.330077999999</v>
      </c>
      <c r="C71" s="2">
        <v>21737.089843999998</v>
      </c>
      <c r="D71" s="2">
        <v>21517.769531000002</v>
      </c>
      <c r="E71" s="2">
        <v>21678.259765999999</v>
      </c>
      <c r="F71" s="2">
        <v>21678.259765999999</v>
      </c>
      <c r="G71" s="2">
        <v>62100</v>
      </c>
      <c r="I71" s="2">
        <f ca="1">IF(ROW() &gt; $B$2+5, AVERAGE(E71:OFFSET(E71,-$B$2,1)),0)</f>
        <v>21438.596540238104</v>
      </c>
      <c r="J71" s="5">
        <f t="shared" ca="1" si="7"/>
        <v>1.1179053876594531E-2</v>
      </c>
      <c r="L71" s="2" t="str">
        <f t="shared" ca="1" si="8"/>
        <v/>
      </c>
      <c r="M71" s="2" t="str">
        <f t="shared" ca="1" si="2"/>
        <v/>
      </c>
      <c r="N71" s="2">
        <f t="shared" ca="1" si="3"/>
        <v>15</v>
      </c>
      <c r="O71" s="2">
        <f t="shared" ca="1" si="4"/>
        <v>322064.476563</v>
      </c>
      <c r="P71" s="2">
        <f t="shared" ca="1" si="5"/>
        <v>0</v>
      </c>
      <c r="Q71" s="2" t="str">
        <f t="shared" ca="1" si="6"/>
        <v/>
      </c>
    </row>
    <row r="72" spans="1:17" x14ac:dyDescent="0.15">
      <c r="A72" s="4">
        <v>43200</v>
      </c>
      <c r="B72" s="2">
        <v>21599.669922000001</v>
      </c>
      <c r="C72" s="2">
        <v>21933.990234000001</v>
      </c>
      <c r="D72" s="2">
        <v>21542.369140999999</v>
      </c>
      <c r="E72" s="2">
        <v>21794.320313</v>
      </c>
      <c r="F72" s="2">
        <v>21794.320313</v>
      </c>
      <c r="G72" s="2">
        <v>74700</v>
      </c>
      <c r="I72" s="2">
        <f ca="1">IF(ROW() &gt; $B$2+5, AVERAGE(E72:OFFSET(E72,-$B$2,1)),0)</f>
        <v>21454.078497095248</v>
      </c>
      <c r="J72" s="5">
        <f t="shared" ca="1" si="7"/>
        <v>1.5859073879627067E-2</v>
      </c>
      <c r="L72" s="2" t="str">
        <f t="shared" ca="1" si="8"/>
        <v/>
      </c>
      <c r="M72" s="2" t="str">
        <f t="shared" ref="M72:M135" ca="1" si="9">IF(J72&lt;&gt;"",IF(J72&gt;$B$4,1,""),"")</f>
        <v/>
      </c>
      <c r="N72" s="2">
        <f t="shared" ref="N72:N77" ca="1" si="10">IF(M72=1,0,IF(L72=1,N71+1,N71))</f>
        <v>15</v>
      </c>
      <c r="O72" s="2">
        <f t="shared" ref="O72:O77" ca="1" si="11">IF(M72=1,0,IF(L72=1,O71+E72,O71))</f>
        <v>322064.476563</v>
      </c>
      <c r="P72" s="2">
        <f t="shared" ref="P72:P77" ca="1" si="12">IF(M72=1,E72*N71,0)</f>
        <v>0</v>
      </c>
      <c r="Q72" s="2" t="str">
        <f t="shared" ref="Q72:Q77" ca="1" si="13">IF(P72&gt;0,P72-O71,"")</f>
        <v/>
      </c>
    </row>
    <row r="73" spans="1:17" x14ac:dyDescent="0.15">
      <c r="A73" s="4">
        <v>43201</v>
      </c>
      <c r="B73" s="2">
        <v>21819.089843999998</v>
      </c>
      <c r="C73" s="2">
        <v>21837.359375</v>
      </c>
      <c r="D73" s="2">
        <v>21687.099609000001</v>
      </c>
      <c r="E73" s="2">
        <v>21687.099609000001</v>
      </c>
      <c r="F73" s="2">
        <v>21687.099609000001</v>
      </c>
      <c r="G73" s="2">
        <v>69500</v>
      </c>
      <c r="I73" s="2">
        <f ca="1">IF(ROW() &gt; $B$2+5, AVERAGE(E73:OFFSET(E73,-$B$2,1)),0)</f>
        <v>21447.558035761915</v>
      </c>
      <c r="J73" s="5">
        <f t="shared" ref="J73:J136" ca="1" si="14">IF(I73&gt;0,(E73-I73)/I73,"")</f>
        <v>1.116871080794707E-2</v>
      </c>
      <c r="L73" s="2" t="str">
        <f t="shared" ca="1" si="8"/>
        <v/>
      </c>
      <c r="M73" s="2" t="str">
        <f t="shared" ca="1" si="9"/>
        <v/>
      </c>
      <c r="N73" s="2">
        <f t="shared" ca="1" si="10"/>
        <v>15</v>
      </c>
      <c r="O73" s="2">
        <f t="shared" ca="1" si="11"/>
        <v>322064.476563</v>
      </c>
      <c r="P73" s="2">
        <f t="shared" ca="1" si="12"/>
        <v>0</v>
      </c>
      <c r="Q73" s="2" t="str">
        <f t="shared" ca="1" si="13"/>
        <v/>
      </c>
    </row>
    <row r="74" spans="1:17" x14ac:dyDescent="0.15">
      <c r="A74" s="4">
        <v>43202</v>
      </c>
      <c r="B74" s="2">
        <v>21657.869140999999</v>
      </c>
      <c r="C74" s="2">
        <v>21719.429688</v>
      </c>
      <c r="D74" s="2">
        <v>21591.390625</v>
      </c>
      <c r="E74" s="2">
        <v>21660.279297000001</v>
      </c>
      <c r="F74" s="2">
        <v>21660.279297000001</v>
      </c>
      <c r="G74" s="2">
        <v>58400</v>
      </c>
      <c r="I74" s="2">
        <f ca="1">IF(ROW() &gt; $B$2+5, AVERAGE(E74:OFFSET(E74,-$B$2,1)),0)</f>
        <v>21432.899925666676</v>
      </c>
      <c r="J74" s="5">
        <f t="shared" ca="1" si="14"/>
        <v>1.060889436902704E-2</v>
      </c>
      <c r="L74" s="2" t="str">
        <f t="shared" ca="1" si="8"/>
        <v/>
      </c>
      <c r="M74" s="2" t="str">
        <f t="shared" ca="1" si="9"/>
        <v/>
      </c>
      <c r="N74" s="2">
        <f t="shared" ca="1" si="10"/>
        <v>15</v>
      </c>
      <c r="O74" s="2">
        <f t="shared" ca="1" si="11"/>
        <v>322064.476563</v>
      </c>
      <c r="P74" s="2">
        <f t="shared" ca="1" si="12"/>
        <v>0</v>
      </c>
      <c r="Q74" s="2" t="str">
        <f t="shared" ca="1" si="13"/>
        <v/>
      </c>
    </row>
    <row r="75" spans="1:17" x14ac:dyDescent="0.15">
      <c r="A75" s="4">
        <v>43203</v>
      </c>
      <c r="B75" s="2">
        <v>21801.410156000002</v>
      </c>
      <c r="C75" s="2">
        <v>21917.349609000001</v>
      </c>
      <c r="D75" s="2">
        <v>21746.689452999999</v>
      </c>
      <c r="E75" s="2">
        <v>21778.740234000001</v>
      </c>
      <c r="F75" s="2">
        <v>21778.740234000001</v>
      </c>
      <c r="G75" s="2">
        <v>73100</v>
      </c>
      <c r="I75" s="2">
        <f ca="1">IF(ROW() &gt; $B$2+5, AVERAGE(E75:OFFSET(E75,-$B$2,1)),0)</f>
        <v>21432.969029047625</v>
      </c>
      <c r="J75" s="5">
        <f t="shared" ca="1" si="14"/>
        <v>1.6132678794233319E-2</v>
      </c>
      <c r="L75" s="2" t="str">
        <f t="shared" ca="1" si="8"/>
        <v/>
      </c>
      <c r="M75" s="2" t="str">
        <f t="shared" ca="1" si="9"/>
        <v/>
      </c>
      <c r="N75" s="2">
        <f t="shared" ca="1" si="10"/>
        <v>15</v>
      </c>
      <c r="O75" s="2">
        <f t="shared" ca="1" si="11"/>
        <v>322064.476563</v>
      </c>
      <c r="P75" s="2">
        <f t="shared" ca="1" si="12"/>
        <v>0</v>
      </c>
      <c r="Q75" s="2" t="str">
        <f t="shared" ca="1" si="13"/>
        <v/>
      </c>
    </row>
    <row r="76" spans="1:17" x14ac:dyDescent="0.15">
      <c r="A76" s="4">
        <v>43206</v>
      </c>
      <c r="B76" s="2">
        <v>21843.550781000002</v>
      </c>
      <c r="C76" s="2">
        <v>21879.689452999999</v>
      </c>
      <c r="D76" s="2">
        <v>21775.609375</v>
      </c>
      <c r="E76" s="2">
        <v>21835.529297000001</v>
      </c>
      <c r="F76" s="2">
        <v>21835.529297000001</v>
      </c>
      <c r="G76" s="2">
        <v>53400</v>
      </c>
      <c r="I76" s="2">
        <f ca="1">IF(ROW() &gt; $B$2+5, AVERAGE(E76:OFFSET(E76,-$B$2,1)),0)</f>
        <v>21434.472842285722</v>
      </c>
      <c r="J76" s="5">
        <f t="shared" ca="1" si="14"/>
        <v>1.8710814941204346E-2</v>
      </c>
      <c r="L76" s="2" t="str">
        <f t="shared" ca="1" si="8"/>
        <v/>
      </c>
      <c r="M76" s="2" t="str">
        <f t="shared" ca="1" si="9"/>
        <v/>
      </c>
      <c r="N76" s="2">
        <f t="shared" ca="1" si="10"/>
        <v>15</v>
      </c>
      <c r="O76" s="2">
        <f t="shared" ca="1" si="11"/>
        <v>322064.476563</v>
      </c>
      <c r="P76" s="2">
        <f t="shared" ca="1" si="12"/>
        <v>0</v>
      </c>
      <c r="Q76" s="2" t="str">
        <f t="shared" ca="1" si="13"/>
        <v/>
      </c>
    </row>
    <row r="77" spans="1:17" x14ac:dyDescent="0.15">
      <c r="A77" s="4">
        <v>43207</v>
      </c>
      <c r="B77" s="2">
        <v>21801.830077999999</v>
      </c>
      <c r="C77" s="2">
        <v>21889.890625</v>
      </c>
      <c r="D77" s="2">
        <v>21772.419922000001</v>
      </c>
      <c r="E77" s="2">
        <v>21847.589843999998</v>
      </c>
      <c r="F77" s="2">
        <v>21847.589843999998</v>
      </c>
      <c r="G77" s="2">
        <v>57400</v>
      </c>
      <c r="I77" s="2">
        <f ca="1">IF(ROW() &gt; $B$2+5, AVERAGE(E77:OFFSET(E77,-$B$2,1)),0)</f>
        <v>21442.619512666672</v>
      </c>
      <c r="J77" s="5">
        <f t="shared" ca="1" si="14"/>
        <v>1.8886234076676167E-2</v>
      </c>
      <c r="L77" s="2" t="str">
        <f t="shared" ca="1" si="8"/>
        <v/>
      </c>
      <c r="M77" s="2" t="str">
        <f t="shared" ca="1" si="9"/>
        <v/>
      </c>
      <c r="N77" s="2">
        <f t="shared" ca="1" si="10"/>
        <v>15</v>
      </c>
      <c r="O77" s="2">
        <f t="shared" ca="1" si="11"/>
        <v>322064.476563</v>
      </c>
      <c r="P77" s="2">
        <f t="shared" ca="1" si="12"/>
        <v>0</v>
      </c>
      <c r="Q77" s="2" t="str">
        <f t="shared" ca="1" si="13"/>
        <v/>
      </c>
    </row>
    <row r="78" spans="1:17" x14ac:dyDescent="0.15">
      <c r="A78" s="4">
        <v>43208</v>
      </c>
      <c r="B78" s="2">
        <v>21929.009765999999</v>
      </c>
      <c r="C78" s="2">
        <v>22194.109375</v>
      </c>
      <c r="D78" s="2">
        <v>21914.960938</v>
      </c>
      <c r="E78" s="2">
        <v>22158.199218999998</v>
      </c>
      <c r="F78" s="2">
        <v>22158.199218999998</v>
      </c>
      <c r="G78" s="2">
        <v>70400</v>
      </c>
      <c r="I78" s="2">
        <f ca="1">IF(ROW() &gt; $B$2+5, AVERAGE(E78:OFFSET(E78,-$B$2,1)),0)</f>
        <v>21474.871837809525</v>
      </c>
      <c r="J78" s="5">
        <f t="shared" ca="1" si="14"/>
        <v>3.1819858407135124E-2</v>
      </c>
      <c r="L78" s="2" t="str">
        <f t="shared" ca="1" si="8"/>
        <v/>
      </c>
      <c r="M78" s="2">
        <f t="shared" ca="1" si="9"/>
        <v>1</v>
      </c>
      <c r="N78" s="2">
        <f ca="1">IF(M78=1,0,IF(L78=1,N77+1,N77))</f>
        <v>0</v>
      </c>
      <c r="O78" s="2">
        <f ca="1">IF(M78=1,0,IF(L78=1,O77+E78,O77))</f>
        <v>0</v>
      </c>
      <c r="P78" s="2">
        <f ca="1">IF(M78=1,E78*N77,0)</f>
        <v>332372.98828499997</v>
      </c>
      <c r="Q78" s="2">
        <f ca="1">IF(P78&gt;0,P78-O77,"")</f>
        <v>10308.511721999967</v>
      </c>
    </row>
    <row r="79" spans="1:17" x14ac:dyDescent="0.15">
      <c r="A79" s="4">
        <v>43209</v>
      </c>
      <c r="B79" s="2">
        <v>22231.859375</v>
      </c>
      <c r="C79" s="2">
        <v>22360.650390999999</v>
      </c>
      <c r="D79" s="2">
        <v>22176.859375</v>
      </c>
      <c r="E79" s="2">
        <v>22191.179688</v>
      </c>
      <c r="F79" s="2">
        <v>22191.179688</v>
      </c>
      <c r="G79" s="2">
        <v>79700</v>
      </c>
      <c r="I79" s="2">
        <f ca="1">IF(ROW() &gt; $B$2+5, AVERAGE(E79:OFFSET(E79,-$B$2,1)),0)</f>
        <v>21513.453218047616</v>
      </c>
      <c r="J79" s="5">
        <f t="shared" ca="1" si="14"/>
        <v>3.1502449331743718E-2</v>
      </c>
      <c r="L79" s="2" t="str">
        <f t="shared" ca="1" si="8"/>
        <v/>
      </c>
      <c r="M79" s="2">
        <f t="shared" ca="1" si="9"/>
        <v>1</v>
      </c>
      <c r="N79" s="2">
        <f t="shared" ref="N79:N142" ca="1" si="15">IF(M79=1,0,IF(L79=1,N78+1,N78))</f>
        <v>0</v>
      </c>
      <c r="O79" s="2">
        <f t="shared" ref="O79:O142" ca="1" si="16">IF(M79=1,0,IF(L79=1,O78+E79,O78))</f>
        <v>0</v>
      </c>
      <c r="P79" s="2">
        <f t="shared" ref="P79:P142" ca="1" si="17">IF(M79=1,E79*N78,0)</f>
        <v>0</v>
      </c>
      <c r="Q79" s="2" t="str">
        <f t="shared" ref="Q79:Q142" ca="1" si="18">IF(P79&gt;0,P79-O78,"")</f>
        <v/>
      </c>
    </row>
    <row r="80" spans="1:17" x14ac:dyDescent="0.15">
      <c r="A80" s="4">
        <v>43210</v>
      </c>
      <c r="B80" s="2">
        <v>22148.220702999999</v>
      </c>
      <c r="C80" s="2">
        <v>22261.349609000001</v>
      </c>
      <c r="D80" s="2">
        <v>22076.630859000001</v>
      </c>
      <c r="E80" s="2">
        <v>22162.240234000001</v>
      </c>
      <c r="F80" s="2">
        <v>22162.240234000001</v>
      </c>
      <c r="G80" s="2">
        <v>69600</v>
      </c>
      <c r="I80" s="2">
        <f ca="1">IF(ROW() &gt; $B$2+5, AVERAGE(E80:OFFSET(E80,-$B$2,1)),0)</f>
        <v>21540.607979952383</v>
      </c>
      <c r="J80" s="5">
        <f t="shared" ca="1" si="14"/>
        <v>2.8858621568442461E-2</v>
      </c>
      <c r="L80" s="2" t="str">
        <f t="shared" ca="1" si="8"/>
        <v/>
      </c>
      <c r="M80" s="2">
        <f t="shared" ca="1" si="9"/>
        <v>1</v>
      </c>
      <c r="N80" s="2">
        <f t="shared" ca="1" si="15"/>
        <v>0</v>
      </c>
      <c r="O80" s="2">
        <f t="shared" ca="1" si="16"/>
        <v>0</v>
      </c>
      <c r="P80" s="2">
        <f t="shared" ca="1" si="17"/>
        <v>0</v>
      </c>
      <c r="Q80" s="2" t="str">
        <f t="shared" ca="1" si="18"/>
        <v/>
      </c>
    </row>
    <row r="81" spans="1:17" x14ac:dyDescent="0.15">
      <c r="A81" s="4">
        <v>43213</v>
      </c>
      <c r="B81" s="2">
        <v>22157.880859000001</v>
      </c>
      <c r="C81" s="2">
        <v>22204.859375</v>
      </c>
      <c r="D81" s="2">
        <v>22065.519531000002</v>
      </c>
      <c r="E81" s="2">
        <v>22088.039063</v>
      </c>
      <c r="F81" s="2">
        <v>22088.039063</v>
      </c>
      <c r="G81" s="2">
        <v>64000</v>
      </c>
      <c r="I81" s="2">
        <f ca="1">IF(ROW() &gt; $B$2+5, AVERAGE(E81:OFFSET(E81,-$B$2,1)),0)</f>
        <v>21610.616536523812</v>
      </c>
      <c r="J81" s="5">
        <f t="shared" ca="1" si="14"/>
        <v>2.209203636875897E-2</v>
      </c>
      <c r="L81" s="2" t="str">
        <f t="shared" ca="1" si="8"/>
        <v/>
      </c>
      <c r="M81" s="2" t="str">
        <f t="shared" ca="1" si="9"/>
        <v/>
      </c>
      <c r="N81" s="2">
        <f t="shared" ca="1" si="15"/>
        <v>0</v>
      </c>
      <c r="O81" s="2">
        <f t="shared" ca="1" si="16"/>
        <v>0</v>
      </c>
      <c r="P81" s="2">
        <f t="shared" ca="1" si="17"/>
        <v>0</v>
      </c>
      <c r="Q81" s="2" t="str">
        <f t="shared" ca="1" si="18"/>
        <v/>
      </c>
    </row>
    <row r="82" spans="1:17" x14ac:dyDescent="0.15">
      <c r="A82" s="4">
        <v>43214</v>
      </c>
      <c r="B82" s="2">
        <v>22228.820313</v>
      </c>
      <c r="C82" s="2">
        <v>22304.689452999999</v>
      </c>
      <c r="D82" s="2">
        <v>22149.589843999998</v>
      </c>
      <c r="E82" s="2">
        <v>22278.119140999999</v>
      </c>
      <c r="F82" s="2">
        <v>22278.119140999999</v>
      </c>
      <c r="G82" s="2">
        <v>76500</v>
      </c>
      <c r="I82" s="2">
        <f ca="1">IF(ROW() &gt; $B$2+5, AVERAGE(E82:OFFSET(E82,-$B$2,1)),0)</f>
        <v>21682.617466619045</v>
      </c>
      <c r="J82" s="5">
        <f t="shared" ca="1" si="14"/>
        <v>2.7464473571871297E-2</v>
      </c>
      <c r="L82" s="2" t="str">
        <f t="shared" ca="1" si="8"/>
        <v/>
      </c>
      <c r="M82" s="2">
        <f t="shared" ca="1" si="9"/>
        <v>1</v>
      </c>
      <c r="N82" s="2">
        <f t="shared" ca="1" si="15"/>
        <v>0</v>
      </c>
      <c r="O82" s="2">
        <f t="shared" ca="1" si="16"/>
        <v>0</v>
      </c>
      <c r="P82" s="2">
        <f t="shared" ca="1" si="17"/>
        <v>0</v>
      </c>
      <c r="Q82" s="2" t="str">
        <f t="shared" ca="1" si="18"/>
        <v/>
      </c>
    </row>
    <row r="83" spans="1:17" x14ac:dyDescent="0.15">
      <c r="A83" s="4">
        <v>43215</v>
      </c>
      <c r="B83" s="2">
        <v>22118.619140999999</v>
      </c>
      <c r="C83" s="2">
        <v>22228.779297000001</v>
      </c>
      <c r="D83" s="2">
        <v>22080.759765999999</v>
      </c>
      <c r="E83" s="2">
        <v>22215.320313</v>
      </c>
      <c r="F83" s="2">
        <v>22215.320313</v>
      </c>
      <c r="G83" s="2">
        <v>73300</v>
      </c>
      <c r="I83" s="2">
        <f ca="1">IF(ROW() &gt; $B$2+5, AVERAGE(E83:OFFSET(E83,-$B$2,1)),0)</f>
        <v>21725.37937138095</v>
      </c>
      <c r="J83" s="5">
        <f t="shared" ca="1" si="14"/>
        <v>2.2551548271900559E-2</v>
      </c>
      <c r="L83" s="2" t="str">
        <f t="shared" ca="1" si="8"/>
        <v/>
      </c>
      <c r="M83" s="2" t="str">
        <f t="shared" ca="1" si="9"/>
        <v/>
      </c>
      <c r="N83" s="2">
        <f t="shared" ca="1" si="15"/>
        <v>0</v>
      </c>
      <c r="O83" s="2">
        <f t="shared" ca="1" si="16"/>
        <v>0</v>
      </c>
      <c r="P83" s="2">
        <f t="shared" ca="1" si="17"/>
        <v>0</v>
      </c>
      <c r="Q83" s="2" t="str">
        <f t="shared" ca="1" si="18"/>
        <v/>
      </c>
    </row>
    <row r="84" spans="1:17" x14ac:dyDescent="0.15">
      <c r="A84" s="4">
        <v>43216</v>
      </c>
      <c r="B84" s="2">
        <v>22278.769531000002</v>
      </c>
      <c r="C84" s="2">
        <v>22381.660156000002</v>
      </c>
      <c r="D84" s="2">
        <v>22265.199218999998</v>
      </c>
      <c r="E84" s="2">
        <v>22319.609375</v>
      </c>
      <c r="F84" s="2">
        <v>22319.609375</v>
      </c>
      <c r="G84" s="2">
        <v>72800</v>
      </c>
      <c r="I84" s="2">
        <f ca="1">IF(ROW() &gt; $B$2+5, AVERAGE(E84:OFFSET(E84,-$B$2,1)),0)</f>
        <v>21786.726934619044</v>
      </c>
      <c r="J84" s="5">
        <f t="shared" ca="1" si="14"/>
        <v>2.445904068014031E-2</v>
      </c>
      <c r="L84" s="2" t="str">
        <f t="shared" ca="1" si="8"/>
        <v/>
      </c>
      <c r="M84" s="2" t="str">
        <f t="shared" ca="1" si="9"/>
        <v/>
      </c>
      <c r="N84" s="2">
        <f t="shared" ca="1" si="15"/>
        <v>0</v>
      </c>
      <c r="O84" s="2">
        <f t="shared" ca="1" si="16"/>
        <v>0</v>
      </c>
      <c r="P84" s="2">
        <f t="shared" ca="1" si="17"/>
        <v>0</v>
      </c>
      <c r="Q84" s="2" t="str">
        <f t="shared" ca="1" si="18"/>
        <v/>
      </c>
    </row>
    <row r="85" spans="1:17" x14ac:dyDescent="0.15">
      <c r="A85" s="4">
        <v>43217</v>
      </c>
      <c r="B85" s="2">
        <v>22466.660156000002</v>
      </c>
      <c r="C85" s="2">
        <v>22495.560547000001</v>
      </c>
      <c r="D85" s="2">
        <v>22357.529297000001</v>
      </c>
      <c r="E85" s="2">
        <v>22467.869140999999</v>
      </c>
      <c r="F85" s="2">
        <v>22467.869140999999</v>
      </c>
      <c r="G85" s="2">
        <v>89100</v>
      </c>
      <c r="I85" s="2">
        <f ca="1">IF(ROW() &gt; $B$2+5, AVERAGE(E85:OFFSET(E85,-$B$2,1)),0)</f>
        <v>21849.050223333332</v>
      </c>
      <c r="J85" s="5">
        <f t="shared" ca="1" si="14"/>
        <v>2.8322463051771923E-2</v>
      </c>
      <c r="L85" s="2" t="str">
        <f t="shared" ca="1" si="8"/>
        <v/>
      </c>
      <c r="M85" s="2">
        <f t="shared" ca="1" si="9"/>
        <v>1</v>
      </c>
      <c r="N85" s="2">
        <f t="shared" ca="1" si="15"/>
        <v>0</v>
      </c>
      <c r="O85" s="2">
        <f t="shared" ca="1" si="16"/>
        <v>0</v>
      </c>
      <c r="P85" s="2">
        <f t="shared" ca="1" si="17"/>
        <v>0</v>
      </c>
      <c r="Q85" s="2" t="str">
        <f t="shared" ca="1" si="18"/>
        <v/>
      </c>
    </row>
    <row r="86" spans="1:17" x14ac:dyDescent="0.15">
      <c r="A86" s="4">
        <v>43221</v>
      </c>
      <c r="B86" s="2">
        <v>22453.419922000001</v>
      </c>
      <c r="C86" s="2">
        <v>22519.449218999998</v>
      </c>
      <c r="D86" s="2">
        <v>22411.429688</v>
      </c>
      <c r="E86" s="2">
        <v>22508.029297000001</v>
      </c>
      <c r="F86" s="2">
        <v>22508.029297000001</v>
      </c>
      <c r="G86" s="2">
        <v>89900</v>
      </c>
      <c r="I86" s="2">
        <f ca="1">IF(ROW() &gt; $B$2+5, AVERAGE(E86:OFFSET(E86,-$B$2,1)),0)</f>
        <v>21899.22777171429</v>
      </c>
      <c r="J86" s="5">
        <f t="shared" ca="1" si="14"/>
        <v>2.7800136682082362E-2</v>
      </c>
      <c r="L86" s="2" t="str">
        <f t="shared" ca="1" si="8"/>
        <v/>
      </c>
      <c r="M86" s="2">
        <f t="shared" ca="1" si="9"/>
        <v>1</v>
      </c>
      <c r="N86" s="2">
        <f t="shared" ca="1" si="15"/>
        <v>0</v>
      </c>
      <c r="O86" s="2">
        <f t="shared" ca="1" si="16"/>
        <v>0</v>
      </c>
      <c r="P86" s="2">
        <f t="shared" ca="1" si="17"/>
        <v>0</v>
      </c>
      <c r="Q86" s="2" t="str">
        <f t="shared" ca="1" si="18"/>
        <v/>
      </c>
    </row>
    <row r="87" spans="1:17" x14ac:dyDescent="0.15">
      <c r="A87" s="4">
        <v>43222</v>
      </c>
      <c r="B87" s="2">
        <v>22568.189452999999</v>
      </c>
      <c r="C87" s="2">
        <v>22568.189452999999</v>
      </c>
      <c r="D87" s="2">
        <v>22426.550781000002</v>
      </c>
      <c r="E87" s="2">
        <v>22472.779297000001</v>
      </c>
      <c r="F87" s="2">
        <v>22472.779297000001</v>
      </c>
      <c r="G87" s="2">
        <v>70700</v>
      </c>
      <c r="I87" s="2">
        <f ca="1">IF(ROW() &gt; $B$2+5, AVERAGE(E87:OFFSET(E87,-$B$2,1)),0)</f>
        <v>21950.856305952388</v>
      </c>
      <c r="J87" s="5">
        <f t="shared" ca="1" si="14"/>
        <v>2.3776885228212447E-2</v>
      </c>
      <c r="L87" s="2" t="str">
        <f t="shared" ca="1" si="8"/>
        <v/>
      </c>
      <c r="M87" s="2" t="str">
        <f t="shared" ca="1" si="9"/>
        <v/>
      </c>
      <c r="N87" s="2">
        <f t="shared" ca="1" si="15"/>
        <v>0</v>
      </c>
      <c r="O87" s="2">
        <f t="shared" ca="1" si="16"/>
        <v>0</v>
      </c>
      <c r="P87" s="2">
        <f t="shared" ca="1" si="17"/>
        <v>0</v>
      </c>
      <c r="Q87" s="2" t="str">
        <f t="shared" ca="1" si="18"/>
        <v/>
      </c>
    </row>
    <row r="88" spans="1:17" x14ac:dyDescent="0.15">
      <c r="A88" s="4">
        <v>43227</v>
      </c>
      <c r="B88" s="2">
        <v>22513.220702999999</v>
      </c>
      <c r="C88" s="2">
        <v>22513.480468999998</v>
      </c>
      <c r="D88" s="2">
        <v>22350.910156000002</v>
      </c>
      <c r="E88" s="2">
        <v>22467.160156000002</v>
      </c>
      <c r="F88" s="2">
        <v>22467.160156000002</v>
      </c>
      <c r="G88" s="2">
        <v>69000</v>
      </c>
      <c r="I88" s="2">
        <f ca="1">IF(ROW() &gt; $B$2+5, AVERAGE(E88:OFFSET(E88,-$B$2,1)),0)</f>
        <v>22006.802548476197</v>
      </c>
      <c r="J88" s="5">
        <f t="shared" ca="1" si="14"/>
        <v>2.0918877538421931E-2</v>
      </c>
      <c r="L88" s="2" t="str">
        <f t="shared" ca="1" si="8"/>
        <v/>
      </c>
      <c r="M88" s="2" t="str">
        <f t="shared" ca="1" si="9"/>
        <v/>
      </c>
      <c r="N88" s="2">
        <f t="shared" ca="1" si="15"/>
        <v>0</v>
      </c>
      <c r="O88" s="2">
        <f t="shared" ca="1" si="16"/>
        <v>0</v>
      </c>
      <c r="P88" s="2">
        <f t="shared" ca="1" si="17"/>
        <v>0</v>
      </c>
      <c r="Q88" s="2" t="str">
        <f t="shared" ca="1" si="18"/>
        <v/>
      </c>
    </row>
    <row r="89" spans="1:17" x14ac:dyDescent="0.15">
      <c r="A89" s="4">
        <v>43228</v>
      </c>
      <c r="B89" s="2">
        <v>22440.650390999999</v>
      </c>
      <c r="C89" s="2">
        <v>22566.679688</v>
      </c>
      <c r="D89" s="2">
        <v>22423.230468999998</v>
      </c>
      <c r="E89" s="2">
        <v>22508.689452999999</v>
      </c>
      <c r="F89" s="2">
        <v>22508.689452999999</v>
      </c>
      <c r="G89" s="2">
        <v>77000</v>
      </c>
      <c r="I89" s="2">
        <f ca="1">IF(ROW() &gt; $B$2+5, AVERAGE(E89:OFFSET(E89,-$B$2,1)),0)</f>
        <v>22063.428199523816</v>
      </c>
      <c r="J89" s="5">
        <f t="shared" ca="1" si="14"/>
        <v>2.0180964147982802E-2</v>
      </c>
      <c r="L89" s="2" t="str">
        <f t="shared" ca="1" si="8"/>
        <v/>
      </c>
      <c r="M89" s="2" t="str">
        <f t="shared" ca="1" si="9"/>
        <v/>
      </c>
      <c r="N89" s="2">
        <f t="shared" ca="1" si="15"/>
        <v>0</v>
      </c>
      <c r="O89" s="2">
        <f t="shared" ca="1" si="16"/>
        <v>0</v>
      </c>
      <c r="P89" s="2">
        <f t="shared" ca="1" si="17"/>
        <v>0</v>
      </c>
      <c r="Q89" s="2" t="str">
        <f t="shared" ca="1" si="18"/>
        <v/>
      </c>
    </row>
    <row r="90" spans="1:17" x14ac:dyDescent="0.15">
      <c r="A90" s="4">
        <v>43229</v>
      </c>
      <c r="B90" s="2">
        <v>22463.009765999999</v>
      </c>
      <c r="C90" s="2">
        <v>22478.640625</v>
      </c>
      <c r="D90" s="2">
        <v>22364.75</v>
      </c>
      <c r="E90" s="2">
        <v>22408.880859000001</v>
      </c>
      <c r="F90" s="2">
        <v>22408.880859000001</v>
      </c>
      <c r="G90" s="2">
        <v>86000</v>
      </c>
      <c r="I90" s="2">
        <f ca="1">IF(ROW() &gt; $B$2+5, AVERAGE(E90:OFFSET(E90,-$B$2,1)),0)</f>
        <v>22099.783482238101</v>
      </c>
      <c r="J90" s="5">
        <f t="shared" ca="1" si="14"/>
        <v>1.3986443668569224E-2</v>
      </c>
      <c r="L90" s="2" t="str">
        <f t="shared" ref="L90:L153" ca="1" si="19">IF(J90&lt;$B$3,1,"")</f>
        <v/>
      </c>
      <c r="M90" s="2" t="str">
        <f t="shared" ca="1" si="9"/>
        <v/>
      </c>
      <c r="N90" s="2">
        <f t="shared" ca="1" si="15"/>
        <v>0</v>
      </c>
      <c r="O90" s="2">
        <f t="shared" ca="1" si="16"/>
        <v>0</v>
      </c>
      <c r="P90" s="2">
        <f t="shared" ca="1" si="17"/>
        <v>0</v>
      </c>
      <c r="Q90" s="2" t="str">
        <f t="shared" ca="1" si="18"/>
        <v/>
      </c>
    </row>
    <row r="91" spans="1:17" x14ac:dyDescent="0.15">
      <c r="A91" s="4">
        <v>43230</v>
      </c>
      <c r="B91" s="2">
        <v>22482.509765999999</v>
      </c>
      <c r="C91" s="2">
        <v>22530.640625</v>
      </c>
      <c r="D91" s="2">
        <v>22418.75</v>
      </c>
      <c r="E91" s="2">
        <v>22497.179688</v>
      </c>
      <c r="F91" s="2">
        <v>22497.179688</v>
      </c>
      <c r="G91" s="2">
        <v>73300</v>
      </c>
      <c r="I91" s="2">
        <f ca="1">IF(ROW() &gt; $B$2+5, AVERAGE(E91:OFFSET(E91,-$B$2,1)),0)</f>
        <v>22144.053013523815</v>
      </c>
      <c r="J91" s="5">
        <f t="shared" ca="1" si="14"/>
        <v>1.594679502711286E-2</v>
      </c>
      <c r="L91" s="2" t="str">
        <f t="shared" ca="1" si="19"/>
        <v/>
      </c>
      <c r="M91" s="2" t="str">
        <f t="shared" ca="1" si="9"/>
        <v/>
      </c>
      <c r="N91" s="2">
        <f t="shared" ca="1" si="15"/>
        <v>0</v>
      </c>
      <c r="O91" s="2">
        <f t="shared" ca="1" si="16"/>
        <v>0</v>
      </c>
      <c r="P91" s="2">
        <f t="shared" ca="1" si="17"/>
        <v>0</v>
      </c>
      <c r="Q91" s="2" t="str">
        <f t="shared" ca="1" si="18"/>
        <v/>
      </c>
    </row>
    <row r="92" spans="1:17" x14ac:dyDescent="0.15">
      <c r="A92" s="4">
        <v>43231</v>
      </c>
      <c r="B92" s="2">
        <v>22573.949218999998</v>
      </c>
      <c r="C92" s="2">
        <v>22769.160156000002</v>
      </c>
      <c r="D92" s="2">
        <v>22545.470702999999</v>
      </c>
      <c r="E92" s="2">
        <v>22758.480468999998</v>
      </c>
      <c r="F92" s="2">
        <v>22758.480468999998</v>
      </c>
      <c r="G92" s="2">
        <v>80200</v>
      </c>
      <c r="I92" s="2">
        <f ca="1">IF(ROW() &gt; $B$2+5, AVERAGE(E92:OFFSET(E92,-$B$2,1)),0)</f>
        <v>22195.49209461905</v>
      </c>
      <c r="J92" s="5">
        <f t="shared" ca="1" si="14"/>
        <v>2.5364987267727013E-2</v>
      </c>
      <c r="L92" s="2" t="str">
        <f t="shared" ca="1" si="19"/>
        <v/>
      </c>
      <c r="M92" s="2">
        <f t="shared" ca="1" si="9"/>
        <v>1</v>
      </c>
      <c r="N92" s="2">
        <f t="shared" ca="1" si="15"/>
        <v>0</v>
      </c>
      <c r="O92" s="2">
        <f t="shared" ca="1" si="16"/>
        <v>0</v>
      </c>
      <c r="P92" s="2">
        <f t="shared" ca="1" si="17"/>
        <v>0</v>
      </c>
      <c r="Q92" s="2" t="str">
        <f t="shared" ca="1" si="18"/>
        <v/>
      </c>
    </row>
    <row r="93" spans="1:17" x14ac:dyDescent="0.15">
      <c r="A93" s="4">
        <v>43234</v>
      </c>
      <c r="B93" s="2">
        <v>22705.300781000002</v>
      </c>
      <c r="C93" s="2">
        <v>22894.759765999999</v>
      </c>
      <c r="D93" s="2">
        <v>22683.640625</v>
      </c>
      <c r="E93" s="2">
        <v>22865.859375</v>
      </c>
      <c r="F93" s="2">
        <v>22865.859375</v>
      </c>
      <c r="G93" s="2">
        <v>68900</v>
      </c>
      <c r="I93" s="2">
        <f ca="1">IF(ROW() &gt; $B$2+5, AVERAGE(E93:OFFSET(E93,-$B$2,1)),0)</f>
        <v>22246.517764238099</v>
      </c>
      <c r="J93" s="5">
        <f t="shared" ca="1" si="14"/>
        <v>2.7839935100202981E-2</v>
      </c>
      <c r="L93" s="2" t="str">
        <f t="shared" ca="1" si="19"/>
        <v/>
      </c>
      <c r="M93" s="2">
        <f t="shared" ca="1" si="9"/>
        <v>1</v>
      </c>
      <c r="N93" s="2">
        <f t="shared" ca="1" si="15"/>
        <v>0</v>
      </c>
      <c r="O93" s="2">
        <f t="shared" ca="1" si="16"/>
        <v>0</v>
      </c>
      <c r="P93" s="2">
        <f t="shared" ca="1" si="17"/>
        <v>0</v>
      </c>
      <c r="Q93" s="2" t="str">
        <f t="shared" ca="1" si="18"/>
        <v/>
      </c>
    </row>
    <row r="94" spans="1:17" x14ac:dyDescent="0.15">
      <c r="A94" s="4">
        <v>43235</v>
      </c>
      <c r="B94" s="2">
        <v>22889.470702999999</v>
      </c>
      <c r="C94" s="2">
        <v>22912.060547000001</v>
      </c>
      <c r="D94" s="2">
        <v>22805.720702999999</v>
      </c>
      <c r="E94" s="2">
        <v>22818.019531000002</v>
      </c>
      <c r="F94" s="2">
        <v>22818.019531000002</v>
      </c>
      <c r="G94" s="2">
        <v>86400</v>
      </c>
      <c r="I94" s="2">
        <f ca="1">IF(ROW() &gt; $B$2+5, AVERAGE(E94:OFFSET(E94,-$B$2,1)),0)</f>
        <v>22300.371093857149</v>
      </c>
      <c r="J94" s="5">
        <f t="shared" ca="1" si="14"/>
        <v>2.3212548121472453E-2</v>
      </c>
      <c r="L94" s="2" t="str">
        <f t="shared" ca="1" si="19"/>
        <v/>
      </c>
      <c r="M94" s="2" t="str">
        <f t="shared" ca="1" si="9"/>
        <v/>
      </c>
      <c r="N94" s="2">
        <f t="shared" ca="1" si="15"/>
        <v>0</v>
      </c>
      <c r="O94" s="2">
        <f t="shared" ca="1" si="16"/>
        <v>0</v>
      </c>
      <c r="P94" s="2">
        <f t="shared" ca="1" si="17"/>
        <v>0</v>
      </c>
      <c r="Q94" s="2" t="str">
        <f t="shared" ca="1" si="18"/>
        <v/>
      </c>
    </row>
    <row r="95" spans="1:17" x14ac:dyDescent="0.15">
      <c r="A95" s="4">
        <v>43236</v>
      </c>
      <c r="B95" s="2">
        <v>22730.119140999999</v>
      </c>
      <c r="C95" s="2">
        <v>22796.140625</v>
      </c>
      <c r="D95" s="2">
        <v>22695.839843999998</v>
      </c>
      <c r="E95" s="2">
        <v>22717.230468999998</v>
      </c>
      <c r="F95" s="2">
        <v>22717.230468999998</v>
      </c>
      <c r="G95" s="2">
        <v>80200</v>
      </c>
      <c r="I95" s="2">
        <f ca="1">IF(ROW() &gt; $B$2+5, AVERAGE(E95:OFFSET(E95,-$B$2,1)),0)</f>
        <v>22350.702102047617</v>
      </c>
      <c r="J95" s="5">
        <f t="shared" ca="1" si="14"/>
        <v>1.6398964349258749E-2</v>
      </c>
      <c r="L95" s="2" t="str">
        <f t="shared" ca="1" si="19"/>
        <v/>
      </c>
      <c r="M95" s="2" t="str">
        <f t="shared" ca="1" si="9"/>
        <v/>
      </c>
      <c r="N95" s="2">
        <f t="shared" ca="1" si="15"/>
        <v>0</v>
      </c>
      <c r="O95" s="2">
        <f t="shared" ca="1" si="16"/>
        <v>0</v>
      </c>
      <c r="P95" s="2">
        <f t="shared" ca="1" si="17"/>
        <v>0</v>
      </c>
      <c r="Q95" s="2" t="str">
        <f t="shared" ca="1" si="18"/>
        <v/>
      </c>
    </row>
    <row r="96" spans="1:17" x14ac:dyDescent="0.15">
      <c r="A96" s="4">
        <v>43237</v>
      </c>
      <c r="B96" s="2">
        <v>22820.619140999999</v>
      </c>
      <c r="C96" s="2">
        <v>22887.029297000001</v>
      </c>
      <c r="D96" s="2">
        <v>22799.160156000002</v>
      </c>
      <c r="E96" s="2">
        <v>22838.369140999999</v>
      </c>
      <c r="F96" s="2">
        <v>22838.369140999999</v>
      </c>
      <c r="G96" s="2">
        <v>75600</v>
      </c>
      <c r="I96" s="2">
        <f ca="1">IF(ROW() &gt; $B$2+5, AVERAGE(E96:OFFSET(E96,-$B$2,1)),0)</f>
        <v>22401.160621428571</v>
      </c>
      <c r="J96" s="5">
        <f t="shared" ca="1" si="14"/>
        <v>1.9517226225912676E-2</v>
      </c>
      <c r="L96" s="2" t="str">
        <f t="shared" ca="1" si="19"/>
        <v/>
      </c>
      <c r="M96" s="2" t="str">
        <f t="shared" ca="1" si="9"/>
        <v/>
      </c>
      <c r="N96" s="2">
        <f t="shared" ca="1" si="15"/>
        <v>0</v>
      </c>
      <c r="O96" s="2">
        <f t="shared" ca="1" si="16"/>
        <v>0</v>
      </c>
      <c r="P96" s="2">
        <f t="shared" ca="1" si="17"/>
        <v>0</v>
      </c>
      <c r="Q96" s="2" t="str">
        <f t="shared" ca="1" si="18"/>
        <v/>
      </c>
    </row>
    <row r="97" spans="1:17" x14ac:dyDescent="0.15">
      <c r="A97" s="4">
        <v>43238</v>
      </c>
      <c r="B97" s="2">
        <v>22907.199218999998</v>
      </c>
      <c r="C97" s="2">
        <v>22954.189452999999</v>
      </c>
      <c r="D97" s="2">
        <v>22867.300781000002</v>
      </c>
      <c r="E97" s="2">
        <v>22930.359375</v>
      </c>
      <c r="F97" s="2">
        <v>22930.359375</v>
      </c>
      <c r="G97" s="2">
        <v>65300</v>
      </c>
      <c r="I97" s="2">
        <f ca="1">IF(ROW() &gt; $B$2+5, AVERAGE(E97:OFFSET(E97,-$B$2,1)),0)</f>
        <v>22453.295387047616</v>
      </c>
      <c r="J97" s="5">
        <f t="shared" ca="1" si="14"/>
        <v>2.1246947484937235E-2</v>
      </c>
      <c r="L97" s="2" t="str">
        <f t="shared" ca="1" si="19"/>
        <v/>
      </c>
      <c r="M97" s="2" t="str">
        <f t="shared" ca="1" si="9"/>
        <v/>
      </c>
      <c r="N97" s="2">
        <f t="shared" ca="1" si="15"/>
        <v>0</v>
      </c>
      <c r="O97" s="2">
        <f t="shared" ca="1" si="16"/>
        <v>0</v>
      </c>
      <c r="P97" s="2">
        <f t="shared" ca="1" si="17"/>
        <v>0</v>
      </c>
      <c r="Q97" s="2" t="str">
        <f t="shared" ca="1" si="18"/>
        <v/>
      </c>
    </row>
    <row r="98" spans="1:17" x14ac:dyDescent="0.15">
      <c r="A98" s="4">
        <v>43241</v>
      </c>
      <c r="B98" s="2">
        <v>22937.580077999999</v>
      </c>
      <c r="C98" s="2">
        <v>23050.390625</v>
      </c>
      <c r="D98" s="2">
        <v>22935.310547000001</v>
      </c>
      <c r="E98" s="2">
        <v>23002.369140999999</v>
      </c>
      <c r="F98" s="2">
        <v>23002.369140999999</v>
      </c>
      <c r="G98" s="2">
        <v>59100</v>
      </c>
      <c r="I98" s="2">
        <f ca="1">IF(ROW() &gt; $B$2+5, AVERAGE(E98:OFFSET(E98,-$B$2,1)),0)</f>
        <v>22508.284877380949</v>
      </c>
      <c r="J98" s="5">
        <f t="shared" ca="1" si="14"/>
        <v>2.1951217798721116E-2</v>
      </c>
      <c r="L98" s="2" t="str">
        <f t="shared" ca="1" si="19"/>
        <v/>
      </c>
      <c r="M98" s="2" t="str">
        <f t="shared" ca="1" si="9"/>
        <v/>
      </c>
      <c r="N98" s="2">
        <f t="shared" ca="1" si="15"/>
        <v>0</v>
      </c>
      <c r="O98" s="2">
        <f t="shared" ca="1" si="16"/>
        <v>0</v>
      </c>
      <c r="P98" s="2">
        <f t="shared" ca="1" si="17"/>
        <v>0</v>
      </c>
      <c r="Q98" s="2" t="str">
        <f t="shared" ca="1" si="18"/>
        <v/>
      </c>
    </row>
    <row r="99" spans="1:17" x14ac:dyDescent="0.15">
      <c r="A99" s="4">
        <v>43242</v>
      </c>
      <c r="B99" s="2">
        <v>23025.949218999998</v>
      </c>
      <c r="C99" s="2">
        <v>23031.669922000001</v>
      </c>
      <c r="D99" s="2">
        <v>22952.869140999999</v>
      </c>
      <c r="E99" s="2">
        <v>22960.339843999998</v>
      </c>
      <c r="F99" s="2">
        <v>22960.339843999998</v>
      </c>
      <c r="G99" s="2">
        <v>59400</v>
      </c>
      <c r="I99" s="2">
        <f ca="1">IF(ROW() &gt; $B$2+5, AVERAGE(E99:OFFSET(E99,-$B$2,1)),0)</f>
        <v>22546.482049999995</v>
      </c>
      <c r="J99" s="5">
        <f t="shared" ca="1" si="14"/>
        <v>1.8355759141590929E-2</v>
      </c>
      <c r="L99" s="2" t="str">
        <f t="shared" ca="1" si="19"/>
        <v/>
      </c>
      <c r="M99" s="2" t="str">
        <f t="shared" ca="1" si="9"/>
        <v/>
      </c>
      <c r="N99" s="2">
        <f t="shared" ca="1" si="15"/>
        <v>0</v>
      </c>
      <c r="O99" s="2">
        <f t="shared" ca="1" si="16"/>
        <v>0</v>
      </c>
      <c r="P99" s="2">
        <f t="shared" ca="1" si="17"/>
        <v>0</v>
      </c>
      <c r="Q99" s="2" t="str">
        <f t="shared" ca="1" si="18"/>
        <v/>
      </c>
    </row>
    <row r="100" spans="1:17" x14ac:dyDescent="0.15">
      <c r="A100" s="4">
        <v>43243</v>
      </c>
      <c r="B100" s="2">
        <v>22868.789063</v>
      </c>
      <c r="C100" s="2">
        <v>22949.730468999998</v>
      </c>
      <c r="D100" s="2">
        <v>22649.849609000001</v>
      </c>
      <c r="E100" s="2">
        <v>22689.740234000001</v>
      </c>
      <c r="F100" s="2">
        <v>22689.740234000001</v>
      </c>
      <c r="G100" s="2">
        <v>75000</v>
      </c>
      <c r="I100" s="2">
        <f ca="1">IF(ROW() &gt; $B$2+5, AVERAGE(E100:OFFSET(E100,-$B$2,1)),0)</f>
        <v>22570.223028380948</v>
      </c>
      <c r="J100" s="5">
        <f t="shared" ca="1" si="14"/>
        <v>5.2953488970297769E-3</v>
      </c>
      <c r="L100" s="2" t="str">
        <f t="shared" ca="1" si="19"/>
        <v/>
      </c>
      <c r="M100" s="2" t="str">
        <f t="shared" ca="1" si="9"/>
        <v/>
      </c>
      <c r="N100" s="2">
        <f t="shared" ca="1" si="15"/>
        <v>0</v>
      </c>
      <c r="O100" s="2">
        <f t="shared" ca="1" si="16"/>
        <v>0</v>
      </c>
      <c r="P100" s="2">
        <f t="shared" ca="1" si="17"/>
        <v>0</v>
      </c>
      <c r="Q100" s="2" t="str">
        <f t="shared" ca="1" si="18"/>
        <v/>
      </c>
    </row>
    <row r="101" spans="1:17" x14ac:dyDescent="0.15">
      <c r="A101" s="4">
        <v>43244</v>
      </c>
      <c r="B101" s="2">
        <v>22621.289063</v>
      </c>
      <c r="C101" s="2">
        <v>22644.689452999999</v>
      </c>
      <c r="D101" s="2">
        <v>22366.599609000001</v>
      </c>
      <c r="E101" s="2">
        <v>22437.009765999999</v>
      </c>
      <c r="F101" s="2">
        <v>22437.009765999999</v>
      </c>
      <c r="G101" s="2">
        <v>85600</v>
      </c>
      <c r="I101" s="2">
        <f ca="1">IF(ROW() &gt; $B$2+5, AVERAGE(E101:OFFSET(E101,-$B$2,1)),0)</f>
        <v>22583.30729180952</v>
      </c>
      <c r="J101" s="5">
        <f t="shared" ca="1" si="14"/>
        <v>-6.4781266941614053E-3</v>
      </c>
      <c r="L101" s="2" t="str">
        <f t="shared" ca="1" si="19"/>
        <v/>
      </c>
      <c r="M101" s="2" t="str">
        <f t="shared" ca="1" si="9"/>
        <v/>
      </c>
      <c r="N101" s="2">
        <f t="shared" ca="1" si="15"/>
        <v>0</v>
      </c>
      <c r="O101" s="2">
        <f t="shared" ca="1" si="16"/>
        <v>0</v>
      </c>
      <c r="P101" s="2">
        <f t="shared" ca="1" si="17"/>
        <v>0</v>
      </c>
      <c r="Q101" s="2" t="str">
        <f t="shared" ca="1" si="18"/>
        <v/>
      </c>
    </row>
    <row r="102" spans="1:17" x14ac:dyDescent="0.15">
      <c r="A102" s="4">
        <v>43245</v>
      </c>
      <c r="B102" s="2">
        <v>22380.220702999999</v>
      </c>
      <c r="C102" s="2">
        <v>22509.359375</v>
      </c>
      <c r="D102" s="2">
        <v>22318.150390999999</v>
      </c>
      <c r="E102" s="2">
        <v>22450.789063</v>
      </c>
      <c r="F102" s="2">
        <v>22450.789063</v>
      </c>
      <c r="G102" s="2">
        <v>70400</v>
      </c>
      <c r="I102" s="2">
        <f ca="1">IF(ROW() &gt; $B$2+5, AVERAGE(E102:OFFSET(E102,-$B$2,1)),0)</f>
        <v>22600.58110133333</v>
      </c>
      <c r="J102" s="5">
        <f t="shared" ca="1" si="14"/>
        <v>-6.6277958810754814E-3</v>
      </c>
      <c r="L102" s="2" t="str">
        <f t="shared" ca="1" si="19"/>
        <v/>
      </c>
      <c r="M102" s="2" t="str">
        <f t="shared" ca="1" si="9"/>
        <v/>
      </c>
      <c r="N102" s="2">
        <f t="shared" ca="1" si="15"/>
        <v>0</v>
      </c>
      <c r="O102" s="2">
        <f t="shared" ca="1" si="16"/>
        <v>0</v>
      </c>
      <c r="P102" s="2">
        <f t="shared" ca="1" si="17"/>
        <v>0</v>
      </c>
      <c r="Q102" s="2" t="str">
        <f t="shared" ca="1" si="18"/>
        <v/>
      </c>
    </row>
    <row r="103" spans="1:17" x14ac:dyDescent="0.15">
      <c r="A103" s="4">
        <v>43248</v>
      </c>
      <c r="B103" s="2">
        <v>22488.949218999998</v>
      </c>
      <c r="C103" s="2">
        <v>22547.669922000001</v>
      </c>
      <c r="D103" s="2">
        <v>22410.910156000002</v>
      </c>
      <c r="E103" s="2">
        <v>22481.089843999998</v>
      </c>
      <c r="F103" s="2">
        <v>22481.089843999998</v>
      </c>
      <c r="G103" s="2">
        <v>52900</v>
      </c>
      <c r="I103" s="2">
        <f ca="1">IF(ROW() &gt; $B$2+5, AVERAGE(E103:OFFSET(E103,-$B$2,1)),0)</f>
        <v>22610.246372904752</v>
      </c>
      <c r="J103" s="5">
        <f t="shared" ca="1" si="14"/>
        <v>-5.7123008203718711E-3</v>
      </c>
      <c r="L103" s="2" t="str">
        <f t="shared" ca="1" si="19"/>
        <v/>
      </c>
      <c r="M103" s="2" t="str">
        <f t="shared" ca="1" si="9"/>
        <v/>
      </c>
      <c r="N103" s="2">
        <f t="shared" ca="1" si="15"/>
        <v>0</v>
      </c>
      <c r="O103" s="2">
        <f t="shared" ca="1" si="16"/>
        <v>0</v>
      </c>
      <c r="P103" s="2">
        <f t="shared" ca="1" si="17"/>
        <v>0</v>
      </c>
      <c r="Q103" s="2" t="str">
        <f t="shared" ca="1" si="18"/>
        <v/>
      </c>
    </row>
    <row r="104" spans="1:17" x14ac:dyDescent="0.15">
      <c r="A104" s="4">
        <v>43249</v>
      </c>
      <c r="B104" s="2">
        <v>22431.949218999998</v>
      </c>
      <c r="C104" s="2">
        <v>22439.099609000001</v>
      </c>
      <c r="D104" s="2">
        <v>22240.390625</v>
      </c>
      <c r="E104" s="2">
        <v>22358.429688</v>
      </c>
      <c r="F104" s="2">
        <v>22358.429688</v>
      </c>
      <c r="G104" s="2">
        <v>59800</v>
      </c>
      <c r="I104" s="2">
        <f ca="1">IF(ROW() &gt; $B$2+5, AVERAGE(E104:OFFSET(E104,-$B$2,1)),0)</f>
        <v>22617.061105047615</v>
      </c>
      <c r="J104" s="5">
        <f t="shared" ca="1" si="14"/>
        <v>-1.1435235367069585E-2</v>
      </c>
      <c r="L104" s="2" t="str">
        <f t="shared" ca="1" si="19"/>
        <v/>
      </c>
      <c r="M104" s="2" t="str">
        <f t="shared" ca="1" si="9"/>
        <v/>
      </c>
      <c r="N104" s="2">
        <f t="shared" ca="1" si="15"/>
        <v>0</v>
      </c>
      <c r="O104" s="2">
        <f t="shared" ca="1" si="16"/>
        <v>0</v>
      </c>
      <c r="P104" s="2">
        <f t="shared" ca="1" si="17"/>
        <v>0</v>
      </c>
      <c r="Q104" s="2" t="str">
        <f t="shared" ca="1" si="18"/>
        <v/>
      </c>
    </row>
    <row r="105" spans="1:17" x14ac:dyDescent="0.15">
      <c r="A105" s="4">
        <v>43250</v>
      </c>
      <c r="B105" s="2">
        <v>22051.970702999999</v>
      </c>
      <c r="C105" s="2">
        <v>22079.230468999998</v>
      </c>
      <c r="D105" s="2">
        <v>21931.650390999999</v>
      </c>
      <c r="E105" s="2">
        <v>22018.519531000002</v>
      </c>
      <c r="F105" s="2">
        <v>22018.519531000002</v>
      </c>
      <c r="G105" s="2">
        <v>90500</v>
      </c>
      <c r="I105" s="2">
        <f ca="1">IF(ROW() &gt; $B$2+5, AVERAGE(E105:OFFSET(E105,-$B$2,1)),0)</f>
        <v>22602.72349342857</v>
      </c>
      <c r="J105" s="5">
        <f t="shared" ca="1" si="14"/>
        <v>-2.5846618112123403E-2</v>
      </c>
      <c r="L105" s="2" t="str">
        <f t="shared" ca="1" si="19"/>
        <v/>
      </c>
      <c r="M105" s="2" t="str">
        <f t="shared" ca="1" si="9"/>
        <v/>
      </c>
      <c r="N105" s="2">
        <f t="shared" ca="1" si="15"/>
        <v>0</v>
      </c>
      <c r="O105" s="2">
        <f t="shared" ca="1" si="16"/>
        <v>0</v>
      </c>
      <c r="P105" s="2">
        <f t="shared" ca="1" si="17"/>
        <v>0</v>
      </c>
      <c r="Q105" s="2" t="str">
        <f t="shared" ca="1" si="18"/>
        <v/>
      </c>
    </row>
    <row r="106" spans="1:17" x14ac:dyDescent="0.15">
      <c r="A106" s="4">
        <v>43251</v>
      </c>
      <c r="B106" s="2">
        <v>22163.400390999999</v>
      </c>
      <c r="C106" s="2">
        <v>22254.419922000001</v>
      </c>
      <c r="D106" s="2">
        <v>22098</v>
      </c>
      <c r="E106" s="2">
        <v>22201.820313</v>
      </c>
      <c r="F106" s="2">
        <v>22201.820313</v>
      </c>
      <c r="G106" s="2">
        <v>132400</v>
      </c>
      <c r="I106" s="2">
        <f ca="1">IF(ROW() &gt; $B$2+5, AVERAGE(E106:OFFSET(E106,-$B$2,1)),0)</f>
        <v>22590.054501619044</v>
      </c>
      <c r="J106" s="5">
        <f t="shared" ca="1" si="14"/>
        <v>-1.7186066930082851E-2</v>
      </c>
      <c r="L106" s="2" t="str">
        <f t="shared" ca="1" si="19"/>
        <v/>
      </c>
      <c r="M106" s="2" t="str">
        <f t="shared" ca="1" si="9"/>
        <v/>
      </c>
      <c r="N106" s="2">
        <f t="shared" ca="1" si="15"/>
        <v>0</v>
      </c>
      <c r="O106" s="2">
        <f t="shared" ca="1" si="16"/>
        <v>0</v>
      </c>
      <c r="P106" s="2">
        <f t="shared" ca="1" si="17"/>
        <v>0</v>
      </c>
      <c r="Q106" s="2" t="str">
        <f t="shared" ca="1" si="18"/>
        <v/>
      </c>
    </row>
    <row r="107" spans="1:17" x14ac:dyDescent="0.15">
      <c r="A107" s="4">
        <v>43252</v>
      </c>
      <c r="B107" s="2">
        <v>22126.25</v>
      </c>
      <c r="C107" s="2">
        <v>22316.910156000002</v>
      </c>
      <c r="D107" s="2">
        <v>22098.039063</v>
      </c>
      <c r="E107" s="2">
        <v>22171.349609000001</v>
      </c>
      <c r="F107" s="2">
        <v>22171.349609000001</v>
      </c>
      <c r="G107" s="2">
        <v>82500</v>
      </c>
      <c r="I107" s="2">
        <f ca="1">IF(ROW() &gt; $B$2+5, AVERAGE(E107:OFFSET(E107,-$B$2,1)),0)</f>
        <v>22574.022135523806</v>
      </c>
      <c r="J107" s="5">
        <f t="shared" ca="1" si="14"/>
        <v>-1.7837872405118999E-2</v>
      </c>
      <c r="L107" s="2" t="str">
        <f t="shared" ca="1" si="19"/>
        <v/>
      </c>
      <c r="M107" s="2" t="str">
        <f t="shared" ca="1" si="9"/>
        <v/>
      </c>
      <c r="N107" s="2">
        <f t="shared" ca="1" si="15"/>
        <v>0</v>
      </c>
      <c r="O107" s="2">
        <f t="shared" ca="1" si="16"/>
        <v>0</v>
      </c>
      <c r="P107" s="2">
        <f t="shared" ca="1" si="17"/>
        <v>0</v>
      </c>
      <c r="Q107" s="2" t="str">
        <f t="shared" ca="1" si="18"/>
        <v/>
      </c>
    </row>
    <row r="108" spans="1:17" x14ac:dyDescent="0.15">
      <c r="A108" s="4">
        <v>43255</v>
      </c>
      <c r="B108" s="2">
        <v>22365.089843999998</v>
      </c>
      <c r="C108" s="2">
        <v>22515.720702999999</v>
      </c>
      <c r="D108" s="2">
        <v>22355.830077999999</v>
      </c>
      <c r="E108" s="2">
        <v>22475.939452999999</v>
      </c>
      <c r="F108" s="2">
        <v>22475.939452999999</v>
      </c>
      <c r="G108" s="2">
        <v>71900</v>
      </c>
      <c r="I108" s="2">
        <f ca="1">IF(ROW() &gt; $B$2+5, AVERAGE(E108:OFFSET(E108,-$B$2,1)),0)</f>
        <v>22574.172619142853</v>
      </c>
      <c r="J108" s="5">
        <f t="shared" ca="1" si="14"/>
        <v>-4.3515732691594986E-3</v>
      </c>
      <c r="L108" s="2" t="str">
        <f t="shared" ca="1" si="19"/>
        <v/>
      </c>
      <c r="M108" s="2" t="str">
        <f t="shared" ca="1" si="9"/>
        <v/>
      </c>
      <c r="N108" s="2">
        <f t="shared" ca="1" si="15"/>
        <v>0</v>
      </c>
      <c r="O108" s="2">
        <f t="shared" ca="1" si="16"/>
        <v>0</v>
      </c>
      <c r="P108" s="2">
        <f t="shared" ca="1" si="17"/>
        <v>0</v>
      </c>
      <c r="Q108" s="2" t="str">
        <f t="shared" ca="1" si="18"/>
        <v/>
      </c>
    </row>
    <row r="109" spans="1:17" x14ac:dyDescent="0.15">
      <c r="A109" s="4">
        <v>43256</v>
      </c>
      <c r="B109" s="2">
        <v>22552.169922000001</v>
      </c>
      <c r="C109" s="2">
        <v>22602.130859000001</v>
      </c>
      <c r="D109" s="2">
        <v>22470.039063</v>
      </c>
      <c r="E109" s="2">
        <v>22539.539063</v>
      </c>
      <c r="F109" s="2">
        <v>22539.539063</v>
      </c>
      <c r="G109" s="2">
        <v>65800</v>
      </c>
      <c r="I109" s="2">
        <f ca="1">IF(ROW() &gt; $B$2+5, AVERAGE(E109:OFFSET(E109,-$B$2,1)),0)</f>
        <v>22577.619233761903</v>
      </c>
      <c r="J109" s="5">
        <f t="shared" ca="1" si="14"/>
        <v>-1.6866335802562845E-3</v>
      </c>
      <c r="L109" s="2" t="str">
        <f t="shared" ca="1" si="19"/>
        <v/>
      </c>
      <c r="M109" s="2" t="str">
        <f t="shared" ca="1" si="9"/>
        <v/>
      </c>
      <c r="N109" s="2">
        <f t="shared" ca="1" si="15"/>
        <v>0</v>
      </c>
      <c r="O109" s="2">
        <f t="shared" ca="1" si="16"/>
        <v>0</v>
      </c>
      <c r="P109" s="2">
        <f t="shared" ca="1" si="17"/>
        <v>0</v>
      </c>
      <c r="Q109" s="2" t="str">
        <f t="shared" ca="1" si="18"/>
        <v/>
      </c>
    </row>
    <row r="110" spans="1:17" x14ac:dyDescent="0.15">
      <c r="A110" s="4">
        <v>43257</v>
      </c>
      <c r="B110" s="2">
        <v>22520.310547000001</v>
      </c>
      <c r="C110" s="2">
        <v>22662.820313</v>
      </c>
      <c r="D110" s="2">
        <v>22498.589843999998</v>
      </c>
      <c r="E110" s="2">
        <v>22625.730468999998</v>
      </c>
      <c r="F110" s="2">
        <v>22625.730468999998</v>
      </c>
      <c r="G110" s="2">
        <v>67900</v>
      </c>
      <c r="I110" s="2">
        <f ca="1">IF(ROW() &gt; $B$2+5, AVERAGE(E110:OFFSET(E110,-$B$2,1)),0)</f>
        <v>22583.192615476186</v>
      </c>
      <c r="J110" s="5">
        <f t="shared" ca="1" si="14"/>
        <v>1.8836067268301704E-3</v>
      </c>
      <c r="L110" s="2" t="str">
        <f t="shared" ca="1" si="19"/>
        <v/>
      </c>
      <c r="M110" s="2" t="str">
        <f t="shared" ca="1" si="9"/>
        <v/>
      </c>
      <c r="N110" s="2">
        <f t="shared" ca="1" si="15"/>
        <v>0</v>
      </c>
      <c r="O110" s="2">
        <f t="shared" ca="1" si="16"/>
        <v>0</v>
      </c>
      <c r="P110" s="2">
        <f t="shared" ca="1" si="17"/>
        <v>0</v>
      </c>
      <c r="Q110" s="2" t="str">
        <f t="shared" ca="1" si="18"/>
        <v/>
      </c>
    </row>
    <row r="111" spans="1:17" x14ac:dyDescent="0.15">
      <c r="A111" s="4">
        <v>43258</v>
      </c>
      <c r="B111" s="2">
        <v>22748.720702999999</v>
      </c>
      <c r="C111" s="2">
        <v>22856.369140999999</v>
      </c>
      <c r="D111" s="2">
        <v>22732.179688</v>
      </c>
      <c r="E111" s="2">
        <v>22823.259765999999</v>
      </c>
      <c r="F111" s="2">
        <v>22823.259765999999</v>
      </c>
      <c r="G111" s="2">
        <v>72200</v>
      </c>
      <c r="I111" s="2">
        <f ca="1">IF(ROW() &gt; $B$2+5, AVERAGE(E111:OFFSET(E111,-$B$2,1)),0)</f>
        <v>22602.924944380946</v>
      </c>
      <c r="J111" s="5">
        <f t="shared" ca="1" si="14"/>
        <v>9.7480667728283687E-3</v>
      </c>
      <c r="L111" s="2" t="str">
        <f t="shared" ca="1" si="19"/>
        <v/>
      </c>
      <c r="M111" s="2" t="str">
        <f t="shared" ca="1" si="9"/>
        <v/>
      </c>
      <c r="N111" s="2">
        <f t="shared" ca="1" si="15"/>
        <v>0</v>
      </c>
      <c r="O111" s="2">
        <f t="shared" ca="1" si="16"/>
        <v>0</v>
      </c>
      <c r="P111" s="2">
        <f t="shared" ca="1" si="17"/>
        <v>0</v>
      </c>
      <c r="Q111" s="2" t="str">
        <f t="shared" ca="1" si="18"/>
        <v/>
      </c>
    </row>
    <row r="112" spans="1:17" x14ac:dyDescent="0.15">
      <c r="A112" s="4">
        <v>43259</v>
      </c>
      <c r="B112" s="2">
        <v>22799.380859000001</v>
      </c>
      <c r="C112" s="2">
        <v>22879</v>
      </c>
      <c r="D112" s="2">
        <v>22694.5</v>
      </c>
      <c r="E112" s="2">
        <v>22694.5</v>
      </c>
      <c r="F112" s="2">
        <v>22694.5</v>
      </c>
      <c r="G112" s="2">
        <v>85200</v>
      </c>
      <c r="I112" s="2">
        <f ca="1">IF(ROW() &gt; $B$2+5, AVERAGE(E112:OFFSET(E112,-$B$2,1)),0)</f>
        <v>22612.321149714284</v>
      </c>
      <c r="J112" s="5">
        <f t="shared" ca="1" si="14"/>
        <v>3.6342509794380197E-3</v>
      </c>
      <c r="L112" s="2" t="str">
        <f t="shared" ca="1" si="19"/>
        <v/>
      </c>
      <c r="M112" s="2" t="str">
        <f t="shared" ca="1" si="9"/>
        <v/>
      </c>
      <c r="N112" s="2">
        <f t="shared" ca="1" si="15"/>
        <v>0</v>
      </c>
      <c r="O112" s="2">
        <f t="shared" ca="1" si="16"/>
        <v>0</v>
      </c>
      <c r="P112" s="2">
        <f t="shared" ca="1" si="17"/>
        <v>0</v>
      </c>
      <c r="Q112" s="2" t="str">
        <f t="shared" ca="1" si="18"/>
        <v/>
      </c>
    </row>
    <row r="113" spans="1:17" x14ac:dyDescent="0.15">
      <c r="A113" s="4">
        <v>43262</v>
      </c>
      <c r="B113" s="2">
        <v>22686.949218999998</v>
      </c>
      <c r="C113" s="2">
        <v>22856.080077999999</v>
      </c>
      <c r="D113" s="2">
        <v>22667.300781000002</v>
      </c>
      <c r="E113" s="2">
        <v>22804.039063</v>
      </c>
      <c r="F113" s="2">
        <v>22804.039063</v>
      </c>
      <c r="G113" s="2">
        <v>55700</v>
      </c>
      <c r="I113" s="2">
        <f ca="1">IF(ROW() &gt; $B$2+5, AVERAGE(E113:OFFSET(E113,-$B$2,1)),0)</f>
        <v>22614.490606571428</v>
      </c>
      <c r="J113" s="5">
        <f t="shared" ca="1" si="14"/>
        <v>8.381725669889404E-3</v>
      </c>
      <c r="L113" s="2" t="str">
        <f t="shared" ca="1" si="19"/>
        <v/>
      </c>
      <c r="M113" s="2" t="str">
        <f t="shared" ca="1" si="9"/>
        <v/>
      </c>
      <c r="N113" s="2">
        <f t="shared" ca="1" si="15"/>
        <v>0</v>
      </c>
      <c r="O113" s="2">
        <f t="shared" ca="1" si="16"/>
        <v>0</v>
      </c>
      <c r="P113" s="2">
        <f t="shared" ca="1" si="17"/>
        <v>0</v>
      </c>
      <c r="Q113" s="2" t="str">
        <f t="shared" ca="1" si="18"/>
        <v/>
      </c>
    </row>
    <row r="114" spans="1:17" x14ac:dyDescent="0.15">
      <c r="A114" s="4">
        <v>43263</v>
      </c>
      <c r="B114" s="2">
        <v>22977.220702999999</v>
      </c>
      <c r="C114" s="2">
        <v>23011.570313</v>
      </c>
      <c r="D114" s="2">
        <v>22797.730468999998</v>
      </c>
      <c r="E114" s="2">
        <v>22878.349609000001</v>
      </c>
      <c r="F114" s="2">
        <v>22878.349609000001</v>
      </c>
      <c r="G114" s="2">
        <v>63900</v>
      </c>
      <c r="I114" s="2">
        <f ca="1">IF(ROW() &gt; $B$2+5, AVERAGE(E114:OFFSET(E114,-$B$2,1)),0)</f>
        <v>22615.085379619046</v>
      </c>
      <c r="J114" s="5">
        <f t="shared" ca="1" si="14"/>
        <v>1.1641089341993439E-2</v>
      </c>
      <c r="L114" s="2" t="str">
        <f t="shared" ca="1" si="19"/>
        <v/>
      </c>
      <c r="M114" s="2" t="str">
        <f t="shared" ca="1" si="9"/>
        <v/>
      </c>
      <c r="N114" s="2">
        <f t="shared" ca="1" si="15"/>
        <v>0</v>
      </c>
      <c r="O114" s="2">
        <f t="shared" ca="1" si="16"/>
        <v>0</v>
      </c>
      <c r="P114" s="2">
        <f t="shared" ca="1" si="17"/>
        <v>0</v>
      </c>
      <c r="Q114" s="2" t="str">
        <f t="shared" ca="1" si="18"/>
        <v/>
      </c>
    </row>
    <row r="115" spans="1:17" x14ac:dyDescent="0.15">
      <c r="A115" s="4">
        <v>43264</v>
      </c>
      <c r="B115" s="2">
        <v>22896.169922000001</v>
      </c>
      <c r="C115" s="2">
        <v>22993.259765999999</v>
      </c>
      <c r="D115" s="2">
        <v>22895.310547000001</v>
      </c>
      <c r="E115" s="2">
        <v>22966.380859000001</v>
      </c>
      <c r="F115" s="2">
        <v>22966.380859000001</v>
      </c>
      <c r="G115" s="2">
        <v>57000</v>
      </c>
      <c r="I115" s="2">
        <f ca="1">IF(ROW() &gt; $B$2+5, AVERAGE(E115:OFFSET(E115,-$B$2,1)),0)</f>
        <v>22622.150204761903</v>
      </c>
      <c r="J115" s="5">
        <f t="shared" ca="1" si="14"/>
        <v>1.521653119276159E-2</v>
      </c>
      <c r="L115" s="2" t="str">
        <f t="shared" ca="1" si="19"/>
        <v/>
      </c>
      <c r="M115" s="2" t="str">
        <f t="shared" ca="1" si="9"/>
        <v/>
      </c>
      <c r="N115" s="2">
        <f t="shared" ca="1" si="15"/>
        <v>0</v>
      </c>
      <c r="O115" s="2">
        <f t="shared" ca="1" si="16"/>
        <v>0</v>
      </c>
      <c r="P115" s="2">
        <f t="shared" ca="1" si="17"/>
        <v>0</v>
      </c>
      <c r="Q115" s="2" t="str">
        <f t="shared" ca="1" si="18"/>
        <v/>
      </c>
    </row>
    <row r="116" spans="1:17" x14ac:dyDescent="0.15">
      <c r="A116" s="4">
        <v>43265</v>
      </c>
      <c r="B116" s="2">
        <v>22842.960938</v>
      </c>
      <c r="C116" s="2">
        <v>22898.390625</v>
      </c>
      <c r="D116" s="2">
        <v>22738.609375</v>
      </c>
      <c r="E116" s="2">
        <v>22738.609375</v>
      </c>
      <c r="F116" s="2">
        <v>22738.609375</v>
      </c>
      <c r="G116" s="2">
        <v>72100</v>
      </c>
      <c r="I116" s="2">
        <f ca="1">IF(ROW() &gt; $B$2+5, AVERAGE(E116:OFFSET(E116,-$B$2,1)),0)</f>
        <v>22623.168247904763</v>
      </c>
      <c r="J116" s="5">
        <f t="shared" ca="1" si="14"/>
        <v>5.1027833869346931E-3</v>
      </c>
      <c r="L116" s="2" t="str">
        <f t="shared" ca="1" si="19"/>
        <v/>
      </c>
      <c r="M116" s="2" t="str">
        <f t="shared" ca="1" si="9"/>
        <v/>
      </c>
      <c r="N116" s="2">
        <f t="shared" ca="1" si="15"/>
        <v>0</v>
      </c>
      <c r="O116" s="2">
        <f t="shared" ca="1" si="16"/>
        <v>0</v>
      </c>
      <c r="P116" s="2">
        <f t="shared" ca="1" si="17"/>
        <v>0</v>
      </c>
      <c r="Q116" s="2" t="str">
        <f t="shared" ca="1" si="18"/>
        <v/>
      </c>
    </row>
    <row r="117" spans="1:17" x14ac:dyDescent="0.15">
      <c r="A117" s="4">
        <v>43266</v>
      </c>
      <c r="B117" s="2">
        <v>22883.240234000001</v>
      </c>
      <c r="C117" s="2">
        <v>22885.839843999998</v>
      </c>
      <c r="D117" s="2">
        <v>22770.380859000001</v>
      </c>
      <c r="E117" s="2">
        <v>22851.75</v>
      </c>
      <c r="F117" s="2">
        <v>22851.75</v>
      </c>
      <c r="G117" s="2">
        <v>88500</v>
      </c>
      <c r="I117" s="2">
        <f ca="1">IF(ROW() &gt; $B$2+5, AVERAGE(E117:OFFSET(E117,-$B$2,1)),0)</f>
        <v>22623.805431666668</v>
      </c>
      <c r="J117" s="5">
        <f t="shared" ca="1" si="14"/>
        <v>1.0075430016485075E-2</v>
      </c>
      <c r="L117" s="2" t="str">
        <f t="shared" ca="1" si="19"/>
        <v/>
      </c>
      <c r="M117" s="2" t="str">
        <f t="shared" ca="1" si="9"/>
        <v/>
      </c>
      <c r="N117" s="2">
        <f t="shared" ca="1" si="15"/>
        <v>0</v>
      </c>
      <c r="O117" s="2">
        <f t="shared" ca="1" si="16"/>
        <v>0</v>
      </c>
      <c r="P117" s="2">
        <f t="shared" ca="1" si="17"/>
        <v>0</v>
      </c>
      <c r="Q117" s="2" t="str">
        <f t="shared" ca="1" si="18"/>
        <v/>
      </c>
    </row>
    <row r="118" spans="1:17" x14ac:dyDescent="0.15">
      <c r="A118" s="4">
        <v>43269</v>
      </c>
      <c r="B118" s="2">
        <v>22806.570313</v>
      </c>
      <c r="C118" s="2">
        <v>22806.890625</v>
      </c>
      <c r="D118" s="2">
        <v>22601.130859000001</v>
      </c>
      <c r="E118" s="2">
        <v>22680.330077999999</v>
      </c>
      <c r="F118" s="2">
        <v>22680.330077999999</v>
      </c>
      <c r="G118" s="2">
        <v>65000</v>
      </c>
      <c r="I118" s="2">
        <f ca="1">IF(ROW() &gt; $B$2+5, AVERAGE(E118:OFFSET(E118,-$B$2,1)),0)</f>
        <v>22611.899274666666</v>
      </c>
      <c r="J118" s="5">
        <f t="shared" ca="1" si="14"/>
        <v>3.026318245190463E-3</v>
      </c>
      <c r="L118" s="2" t="str">
        <f t="shared" ca="1" si="19"/>
        <v/>
      </c>
      <c r="M118" s="2" t="str">
        <f t="shared" ca="1" si="9"/>
        <v/>
      </c>
      <c r="N118" s="2">
        <f t="shared" ca="1" si="15"/>
        <v>0</v>
      </c>
      <c r="O118" s="2">
        <f t="shared" ca="1" si="16"/>
        <v>0</v>
      </c>
      <c r="P118" s="2">
        <f t="shared" ca="1" si="17"/>
        <v>0</v>
      </c>
      <c r="Q118" s="2" t="str">
        <f t="shared" ca="1" si="18"/>
        <v/>
      </c>
    </row>
    <row r="119" spans="1:17" x14ac:dyDescent="0.15">
      <c r="A119" s="4">
        <v>43270</v>
      </c>
      <c r="B119" s="2">
        <v>22565.919922000001</v>
      </c>
      <c r="C119" s="2">
        <v>22618.519531000002</v>
      </c>
      <c r="D119" s="2">
        <v>22278.480468999998</v>
      </c>
      <c r="E119" s="2">
        <v>22278.480468999998</v>
      </c>
      <c r="F119" s="2">
        <v>22278.480468999998</v>
      </c>
      <c r="G119" s="2">
        <v>79400</v>
      </c>
      <c r="I119" s="2">
        <f ca="1">IF(ROW() &gt; $B$2+5, AVERAGE(E119:OFFSET(E119,-$B$2,1)),0)</f>
        <v>22577.428385523806</v>
      </c>
      <c r="J119" s="5">
        <f t="shared" ca="1" si="14"/>
        <v>-1.3241008294615497E-2</v>
      </c>
      <c r="L119" s="2" t="str">
        <f t="shared" ca="1" si="19"/>
        <v/>
      </c>
      <c r="M119" s="2" t="str">
        <f t="shared" ca="1" si="9"/>
        <v/>
      </c>
      <c r="N119" s="2">
        <f t="shared" ca="1" si="15"/>
        <v>0</v>
      </c>
      <c r="O119" s="2">
        <f t="shared" ca="1" si="16"/>
        <v>0</v>
      </c>
      <c r="P119" s="2">
        <f t="shared" ca="1" si="17"/>
        <v>0</v>
      </c>
      <c r="Q119" s="2" t="str">
        <f t="shared" ca="1" si="18"/>
        <v/>
      </c>
    </row>
    <row r="120" spans="1:17" x14ac:dyDescent="0.15">
      <c r="A120" s="4">
        <v>43271</v>
      </c>
      <c r="B120" s="2">
        <v>22338.529297000001</v>
      </c>
      <c r="C120" s="2">
        <v>22581.400390999999</v>
      </c>
      <c r="D120" s="2">
        <v>22167.160156000002</v>
      </c>
      <c r="E120" s="2">
        <v>22555.429688</v>
      </c>
      <c r="F120" s="2">
        <v>22555.429688</v>
      </c>
      <c r="G120" s="2">
        <v>88900</v>
      </c>
      <c r="I120" s="2">
        <f ca="1">IF(ROW() &gt; $B$2+5, AVERAGE(E120:OFFSET(E120,-$B$2,1)),0)</f>
        <v>22558.146949523809</v>
      </c>
      <c r="J120" s="5">
        <f t="shared" ca="1" si="14"/>
        <v>-1.2045588362771357E-4</v>
      </c>
      <c r="L120" s="2" t="str">
        <f t="shared" ca="1" si="19"/>
        <v/>
      </c>
      <c r="M120" s="2" t="str">
        <f t="shared" ca="1" si="9"/>
        <v/>
      </c>
      <c r="N120" s="2">
        <f t="shared" ca="1" si="15"/>
        <v>0</v>
      </c>
      <c r="O120" s="2">
        <f t="shared" ca="1" si="16"/>
        <v>0</v>
      </c>
      <c r="P120" s="2">
        <f t="shared" ca="1" si="17"/>
        <v>0</v>
      </c>
      <c r="Q120" s="2" t="str">
        <f t="shared" ca="1" si="18"/>
        <v/>
      </c>
    </row>
    <row r="121" spans="1:17" x14ac:dyDescent="0.15">
      <c r="A121" s="4">
        <v>43272</v>
      </c>
      <c r="B121" s="2">
        <v>22523.279297000001</v>
      </c>
      <c r="C121" s="2">
        <v>22782.009765999999</v>
      </c>
      <c r="D121" s="2">
        <v>22491.080077999999</v>
      </c>
      <c r="E121" s="2">
        <v>22693.039063</v>
      </c>
      <c r="F121" s="2">
        <v>22693.039063</v>
      </c>
      <c r="G121" s="2">
        <v>76000</v>
      </c>
      <c r="I121" s="2">
        <f ca="1">IF(ROW() &gt; $B$2+5, AVERAGE(E121:OFFSET(E121,-$B$2,1)),0)</f>
        <v>22558.304036619043</v>
      </c>
      <c r="J121" s="5">
        <f t="shared" ca="1" si="14"/>
        <v>5.9727462739326701E-3</v>
      </c>
      <c r="L121" s="2" t="str">
        <f t="shared" ca="1" si="19"/>
        <v/>
      </c>
      <c r="M121" s="2" t="str">
        <f t="shared" ca="1" si="9"/>
        <v/>
      </c>
      <c r="N121" s="2">
        <f t="shared" ca="1" si="15"/>
        <v>0</v>
      </c>
      <c r="O121" s="2">
        <f t="shared" ca="1" si="16"/>
        <v>0</v>
      </c>
      <c r="P121" s="2">
        <f t="shared" ca="1" si="17"/>
        <v>0</v>
      </c>
      <c r="Q121" s="2" t="str">
        <f t="shared" ca="1" si="18"/>
        <v/>
      </c>
    </row>
    <row r="122" spans="1:17" x14ac:dyDescent="0.15">
      <c r="A122" s="4">
        <v>43273</v>
      </c>
      <c r="B122" s="2">
        <v>22456.449218999998</v>
      </c>
      <c r="C122" s="2">
        <v>22535.650390999999</v>
      </c>
      <c r="D122" s="2">
        <v>22414.179688</v>
      </c>
      <c r="E122" s="2">
        <v>22516.830077999999</v>
      </c>
      <c r="F122" s="2">
        <v>22516.830077999999</v>
      </c>
      <c r="G122" s="2">
        <v>85900</v>
      </c>
      <c r="I122" s="2">
        <f ca="1">IF(ROW() &gt; $B$2+5, AVERAGE(E122:OFFSET(E122,-$B$2,1)),0)</f>
        <v>22562.105003857141</v>
      </c>
      <c r="J122" s="5">
        <f t="shared" ca="1" si="14"/>
        <v>-2.0066800437903306E-3</v>
      </c>
      <c r="L122" s="2" t="str">
        <f t="shared" ca="1" si="19"/>
        <v/>
      </c>
      <c r="M122" s="2" t="str">
        <f t="shared" ca="1" si="9"/>
        <v/>
      </c>
      <c r="N122" s="2">
        <f t="shared" ca="1" si="15"/>
        <v>0</v>
      </c>
      <c r="O122" s="2">
        <f t="shared" ca="1" si="16"/>
        <v>0</v>
      </c>
      <c r="P122" s="2">
        <f t="shared" ca="1" si="17"/>
        <v>0</v>
      </c>
      <c r="Q122" s="2" t="str">
        <f t="shared" ca="1" si="18"/>
        <v/>
      </c>
    </row>
    <row r="123" spans="1:17" x14ac:dyDescent="0.15">
      <c r="A123" s="4">
        <v>43276</v>
      </c>
      <c r="B123" s="2">
        <v>22543.560547000001</v>
      </c>
      <c r="C123" s="2">
        <v>22556.550781000002</v>
      </c>
      <c r="D123" s="2">
        <v>22312.789063</v>
      </c>
      <c r="E123" s="2">
        <v>22338.150390999999</v>
      </c>
      <c r="F123" s="2">
        <v>22338.150390999999</v>
      </c>
      <c r="G123" s="2">
        <v>60600</v>
      </c>
      <c r="I123" s="2">
        <f ca="1">IF(ROW() &gt; $B$2+5, AVERAGE(E123:OFFSET(E123,-$B$2,1)),0)</f>
        <v>22556.741257571422</v>
      </c>
      <c r="J123" s="5">
        <f t="shared" ca="1" si="14"/>
        <v>-9.6907112634477197E-3</v>
      </c>
      <c r="L123" s="2" t="str">
        <f t="shared" ca="1" si="19"/>
        <v/>
      </c>
      <c r="M123" s="2" t="str">
        <f t="shared" ca="1" si="9"/>
        <v/>
      </c>
      <c r="N123" s="2">
        <f t="shared" ca="1" si="15"/>
        <v>0</v>
      </c>
      <c r="O123" s="2">
        <f t="shared" ca="1" si="16"/>
        <v>0</v>
      </c>
      <c r="P123" s="2">
        <f t="shared" ca="1" si="17"/>
        <v>0</v>
      </c>
      <c r="Q123" s="2" t="str">
        <f t="shared" ca="1" si="18"/>
        <v/>
      </c>
    </row>
    <row r="124" spans="1:17" x14ac:dyDescent="0.15">
      <c r="A124" s="4">
        <v>43277</v>
      </c>
      <c r="B124" s="2">
        <v>22160.330077999999</v>
      </c>
      <c r="C124" s="2">
        <v>22368.779297000001</v>
      </c>
      <c r="D124" s="2">
        <v>22104.119140999999</v>
      </c>
      <c r="E124" s="2">
        <v>22342</v>
      </c>
      <c r="F124" s="2">
        <v>22342</v>
      </c>
      <c r="G124" s="2">
        <v>71300</v>
      </c>
      <c r="I124" s="2">
        <f ca="1">IF(ROW() &gt; $B$2+5, AVERAGE(E124:OFFSET(E124,-$B$2,1)),0)</f>
        <v>22550.11793166666</v>
      </c>
      <c r="J124" s="5">
        <f t="shared" ca="1" si="14"/>
        <v>-9.229128304220735E-3</v>
      </c>
      <c r="L124" s="2" t="str">
        <f t="shared" ca="1" si="19"/>
        <v/>
      </c>
      <c r="M124" s="2" t="str">
        <f t="shared" ca="1" si="9"/>
        <v/>
      </c>
      <c r="N124" s="2">
        <f t="shared" ca="1" si="15"/>
        <v>0</v>
      </c>
      <c r="O124" s="2">
        <f t="shared" ca="1" si="16"/>
        <v>0</v>
      </c>
      <c r="P124" s="2">
        <f t="shared" ca="1" si="17"/>
        <v>0</v>
      </c>
      <c r="Q124" s="2" t="str">
        <f t="shared" ca="1" si="18"/>
        <v/>
      </c>
    </row>
    <row r="125" spans="1:17" x14ac:dyDescent="0.15">
      <c r="A125" s="4">
        <v>43278</v>
      </c>
      <c r="B125" s="2">
        <v>22320.880859000001</v>
      </c>
      <c r="C125" s="2">
        <v>22356.539063</v>
      </c>
      <c r="D125" s="2">
        <v>22205.339843999998</v>
      </c>
      <c r="E125" s="2">
        <v>22271.769531000002</v>
      </c>
      <c r="F125" s="2">
        <v>22271.769531000002</v>
      </c>
      <c r="G125" s="2">
        <v>65800</v>
      </c>
      <c r="I125" s="2">
        <f ca="1">IF(ROW() &gt; $B$2+5, AVERAGE(E125:OFFSET(E125,-$B$2,1)),0)</f>
        <v>22545.991257523809</v>
      </c>
      <c r="J125" s="5">
        <f t="shared" ca="1" si="14"/>
        <v>-1.2162770906437591E-2</v>
      </c>
      <c r="L125" s="2" t="str">
        <f t="shared" ca="1" si="19"/>
        <v/>
      </c>
      <c r="M125" s="2" t="str">
        <f t="shared" ca="1" si="9"/>
        <v/>
      </c>
      <c r="N125" s="2">
        <f t="shared" ca="1" si="15"/>
        <v>0</v>
      </c>
      <c r="O125" s="2">
        <f t="shared" ca="1" si="16"/>
        <v>0</v>
      </c>
      <c r="P125" s="2">
        <f t="shared" ca="1" si="17"/>
        <v>0</v>
      </c>
      <c r="Q125" s="2" t="str">
        <f t="shared" ca="1" si="18"/>
        <v/>
      </c>
    </row>
    <row r="126" spans="1:17" x14ac:dyDescent="0.15">
      <c r="A126" s="4">
        <v>43279</v>
      </c>
      <c r="B126" s="2">
        <v>22195.189452999999</v>
      </c>
      <c r="C126" s="2">
        <v>22299.390625</v>
      </c>
      <c r="D126" s="2">
        <v>22038.400390999999</v>
      </c>
      <c r="E126" s="2">
        <v>22270.390625</v>
      </c>
      <c r="F126" s="2">
        <v>22270.390625</v>
      </c>
      <c r="G126" s="2">
        <v>70000</v>
      </c>
      <c r="I126" s="2">
        <f ca="1">IF(ROW() &gt; $B$2+5, AVERAGE(E126:OFFSET(E126,-$B$2,1)),0)</f>
        <v>22557.985119142857</v>
      </c>
      <c r="J126" s="5">
        <f t="shared" ca="1" si="14"/>
        <v>-1.27491215471546E-2</v>
      </c>
      <c r="L126" s="2" t="str">
        <f t="shared" ca="1" si="19"/>
        <v/>
      </c>
      <c r="M126" s="2" t="str">
        <f t="shared" ca="1" si="9"/>
        <v/>
      </c>
      <c r="N126" s="2">
        <f t="shared" ca="1" si="15"/>
        <v>0</v>
      </c>
      <c r="O126" s="2">
        <f t="shared" ca="1" si="16"/>
        <v>0</v>
      </c>
      <c r="P126" s="2">
        <f t="shared" ca="1" si="17"/>
        <v>0</v>
      </c>
      <c r="Q126" s="2" t="str">
        <f t="shared" ca="1" si="18"/>
        <v/>
      </c>
    </row>
    <row r="127" spans="1:17" x14ac:dyDescent="0.15">
      <c r="A127" s="4">
        <v>43280</v>
      </c>
      <c r="B127" s="2">
        <v>22314.470702999999</v>
      </c>
      <c r="C127" s="2">
        <v>22332.820313</v>
      </c>
      <c r="D127" s="2">
        <v>22145.480468999998</v>
      </c>
      <c r="E127" s="2">
        <v>22304.509765999999</v>
      </c>
      <c r="F127" s="2">
        <v>22304.509765999999</v>
      </c>
      <c r="G127" s="2">
        <v>67900</v>
      </c>
      <c r="I127" s="2">
        <f ca="1">IF(ROW() &gt; $B$2+5, AVERAGE(E127:OFFSET(E127,-$B$2,1)),0)</f>
        <v>22562.875093095237</v>
      </c>
      <c r="J127" s="5">
        <f t="shared" ca="1" si="14"/>
        <v>-1.1450904462716453E-2</v>
      </c>
      <c r="L127" s="2" t="str">
        <f t="shared" ca="1" si="19"/>
        <v/>
      </c>
      <c r="M127" s="2" t="str">
        <f t="shared" ca="1" si="9"/>
        <v/>
      </c>
      <c r="N127" s="2">
        <f t="shared" ca="1" si="15"/>
        <v>0</v>
      </c>
      <c r="O127" s="2">
        <f t="shared" ca="1" si="16"/>
        <v>0</v>
      </c>
      <c r="P127" s="2">
        <f t="shared" ca="1" si="17"/>
        <v>0</v>
      </c>
      <c r="Q127" s="2" t="str">
        <f t="shared" ca="1" si="18"/>
        <v/>
      </c>
    </row>
    <row r="128" spans="1:17" x14ac:dyDescent="0.15">
      <c r="A128" s="4">
        <v>43283</v>
      </c>
      <c r="B128" s="2">
        <v>22233.800781000002</v>
      </c>
      <c r="C128" s="2">
        <v>22312.25</v>
      </c>
      <c r="D128" s="2">
        <v>21784.480468999998</v>
      </c>
      <c r="E128" s="2">
        <v>21811.929688</v>
      </c>
      <c r="F128" s="2">
        <v>21811.929688</v>
      </c>
      <c r="G128" s="2">
        <v>67100</v>
      </c>
      <c r="I128" s="2">
        <f ca="1">IF(ROW() &gt; $B$2+5, AVERAGE(E128:OFFSET(E128,-$B$2,1)),0)</f>
        <v>22545.759858761907</v>
      </c>
      <c r="J128" s="5">
        <f t="shared" ca="1" si="14"/>
        <v>-3.2548478088961809E-2</v>
      </c>
      <c r="L128" s="2">
        <f t="shared" ca="1" si="19"/>
        <v>1</v>
      </c>
      <c r="M128" s="2" t="str">
        <f t="shared" ca="1" si="9"/>
        <v/>
      </c>
      <c r="N128" s="2">
        <f t="shared" ca="1" si="15"/>
        <v>1</v>
      </c>
      <c r="O128" s="2">
        <f t="shared" ca="1" si="16"/>
        <v>21811.929688</v>
      </c>
      <c r="P128" s="2">
        <f t="shared" ca="1" si="17"/>
        <v>0</v>
      </c>
      <c r="Q128" s="2" t="str">
        <f t="shared" ca="1" si="18"/>
        <v/>
      </c>
    </row>
    <row r="129" spans="1:17" x14ac:dyDescent="0.15">
      <c r="A129" s="4">
        <v>43284</v>
      </c>
      <c r="B129" s="2">
        <v>21889.060547000001</v>
      </c>
      <c r="C129" s="2">
        <v>21927.810547000001</v>
      </c>
      <c r="D129" s="2">
        <v>21574.560547000001</v>
      </c>
      <c r="E129" s="2">
        <v>21785.539063</v>
      </c>
      <c r="F129" s="2">
        <v>21785.539063</v>
      </c>
      <c r="G129" s="2">
        <v>76500</v>
      </c>
      <c r="I129" s="2">
        <f ca="1">IF(ROW() &gt; $B$2+5, AVERAGE(E129:OFFSET(E129,-$B$2,1)),0)</f>
        <v>22512.883649714284</v>
      </c>
      <c r="J129" s="5">
        <f t="shared" ca="1" si="14"/>
        <v>-3.2307926342590707E-2</v>
      </c>
      <c r="L129" s="2">
        <f t="shared" ca="1" si="19"/>
        <v>1</v>
      </c>
      <c r="M129" s="2" t="str">
        <f t="shared" ca="1" si="9"/>
        <v/>
      </c>
      <c r="N129" s="2">
        <f t="shared" ca="1" si="15"/>
        <v>2</v>
      </c>
      <c r="O129" s="2">
        <f t="shared" ca="1" si="16"/>
        <v>43597.468751</v>
      </c>
      <c r="P129" s="2">
        <f t="shared" ca="1" si="17"/>
        <v>0</v>
      </c>
      <c r="Q129" s="2" t="str">
        <f t="shared" ca="1" si="18"/>
        <v/>
      </c>
    </row>
    <row r="130" spans="1:17" x14ac:dyDescent="0.15">
      <c r="A130" s="4">
        <v>43285</v>
      </c>
      <c r="B130" s="2">
        <v>21679</v>
      </c>
      <c r="C130" s="2">
        <v>21784</v>
      </c>
      <c r="D130" s="2">
        <v>21604.179688</v>
      </c>
      <c r="E130" s="2">
        <v>21717.039063</v>
      </c>
      <c r="F130" s="2">
        <v>21717.039063</v>
      </c>
      <c r="G130" s="2">
        <v>62200</v>
      </c>
      <c r="I130" s="2">
        <f ca="1">IF(ROW() &gt; $B$2+5, AVERAGE(E130:OFFSET(E130,-$B$2,1)),0)</f>
        <v>22473.71698304762</v>
      </c>
      <c r="J130" s="5">
        <f t="shared" ca="1" si="14"/>
        <v>-3.3669460224065154E-2</v>
      </c>
      <c r="L130" s="2">
        <f t="shared" ca="1" si="19"/>
        <v>1</v>
      </c>
      <c r="M130" s="2" t="str">
        <f t="shared" ca="1" si="9"/>
        <v/>
      </c>
      <c r="N130" s="2">
        <f t="shared" ca="1" si="15"/>
        <v>3</v>
      </c>
      <c r="O130" s="2">
        <f t="shared" ca="1" si="16"/>
        <v>65314.507813999997</v>
      </c>
      <c r="P130" s="2">
        <f t="shared" ca="1" si="17"/>
        <v>0</v>
      </c>
      <c r="Q130" s="2" t="str">
        <f t="shared" ca="1" si="18"/>
        <v/>
      </c>
    </row>
    <row r="131" spans="1:17" x14ac:dyDescent="0.15">
      <c r="A131" s="4">
        <v>43286</v>
      </c>
      <c r="B131" s="2">
        <v>21697.439452999999</v>
      </c>
      <c r="C131" s="2">
        <v>21751.5</v>
      </c>
      <c r="D131" s="2">
        <v>21462.949218999998</v>
      </c>
      <c r="E131" s="2">
        <v>21546.990234000001</v>
      </c>
      <c r="F131" s="2">
        <v>21546.990234000001</v>
      </c>
      <c r="G131" s="2">
        <v>66700</v>
      </c>
      <c r="I131" s="2">
        <f ca="1">IF(ROW() &gt; $B$2+5, AVERAGE(E131:OFFSET(E131,-$B$2,1)),0)</f>
        <v>22422.348400428571</v>
      </c>
      <c r="J131" s="5">
        <f t="shared" ca="1" si="14"/>
        <v>-3.9039539962363576E-2</v>
      </c>
      <c r="L131" s="2">
        <f t="shared" ca="1" si="19"/>
        <v>1</v>
      </c>
      <c r="M131" s="2" t="str">
        <f t="shared" ca="1" si="9"/>
        <v/>
      </c>
      <c r="N131" s="2">
        <f t="shared" ca="1" si="15"/>
        <v>4</v>
      </c>
      <c r="O131" s="2">
        <f t="shared" ca="1" si="16"/>
        <v>86861.498047999994</v>
      </c>
      <c r="P131" s="2">
        <f t="shared" ca="1" si="17"/>
        <v>0</v>
      </c>
      <c r="Q131" s="2" t="str">
        <f t="shared" ca="1" si="18"/>
        <v/>
      </c>
    </row>
    <row r="132" spans="1:17" x14ac:dyDescent="0.15">
      <c r="A132" s="4">
        <v>43287</v>
      </c>
      <c r="B132" s="2">
        <v>21647.660156000002</v>
      </c>
      <c r="C132" s="2">
        <v>21866.160156000002</v>
      </c>
      <c r="D132" s="2">
        <v>21642.960938</v>
      </c>
      <c r="E132" s="2">
        <v>21788.140625</v>
      </c>
      <c r="F132" s="2">
        <v>21788.140625</v>
      </c>
      <c r="G132" s="2">
        <v>71600</v>
      </c>
      <c r="I132" s="2">
        <f ca="1">IF(ROW() &gt; $B$2+5, AVERAGE(E132:OFFSET(E132,-$B$2,1)),0)</f>
        <v>22373.057012761903</v>
      </c>
      <c r="J132" s="5">
        <f t="shared" ca="1" si="14"/>
        <v>-2.6143784795625319E-2</v>
      </c>
      <c r="L132" s="2" t="str">
        <f t="shared" ca="1" si="19"/>
        <v/>
      </c>
      <c r="M132" s="2" t="str">
        <f t="shared" ca="1" si="9"/>
        <v/>
      </c>
      <c r="N132" s="2">
        <f t="shared" ca="1" si="15"/>
        <v>4</v>
      </c>
      <c r="O132" s="2">
        <f t="shared" ca="1" si="16"/>
        <v>86861.498047999994</v>
      </c>
      <c r="P132" s="2">
        <f t="shared" ca="1" si="17"/>
        <v>0</v>
      </c>
      <c r="Q132" s="2" t="str">
        <f t="shared" ca="1" si="18"/>
        <v/>
      </c>
    </row>
    <row r="133" spans="1:17" x14ac:dyDescent="0.15">
      <c r="A133" s="4">
        <v>43290</v>
      </c>
      <c r="B133" s="2">
        <v>21838.529297000001</v>
      </c>
      <c r="C133" s="2">
        <v>22105.949218999998</v>
      </c>
      <c r="D133" s="2">
        <v>21825.759765999999</v>
      </c>
      <c r="E133" s="2">
        <v>22052.179688</v>
      </c>
      <c r="F133" s="2">
        <v>22052.179688</v>
      </c>
      <c r="G133" s="2">
        <v>61200</v>
      </c>
      <c r="I133" s="2">
        <f ca="1">IF(ROW() &gt; $B$2+5, AVERAGE(E133:OFFSET(E133,-$B$2,1)),0)</f>
        <v>22342.470331238099</v>
      </c>
      <c r="J133" s="5">
        <f t="shared" ca="1" si="14"/>
        <v>-1.2992772908921767E-2</v>
      </c>
      <c r="L133" s="2" t="str">
        <f t="shared" ca="1" si="19"/>
        <v/>
      </c>
      <c r="M133" s="2" t="str">
        <f t="shared" ca="1" si="9"/>
        <v/>
      </c>
      <c r="N133" s="2">
        <f t="shared" ca="1" si="15"/>
        <v>4</v>
      </c>
      <c r="O133" s="2">
        <f t="shared" ca="1" si="16"/>
        <v>86861.498047999994</v>
      </c>
      <c r="P133" s="2">
        <f t="shared" ca="1" si="17"/>
        <v>0</v>
      </c>
      <c r="Q133" s="2" t="str">
        <f t="shared" ca="1" si="18"/>
        <v/>
      </c>
    </row>
    <row r="134" spans="1:17" x14ac:dyDescent="0.15">
      <c r="A134" s="4">
        <v>43291</v>
      </c>
      <c r="B134" s="2">
        <v>22215.339843999998</v>
      </c>
      <c r="C134" s="2">
        <v>22321.599609000001</v>
      </c>
      <c r="D134" s="2">
        <v>22196.890625</v>
      </c>
      <c r="E134" s="2">
        <v>22196.890625</v>
      </c>
      <c r="F134" s="2">
        <v>22196.890625</v>
      </c>
      <c r="G134" s="2">
        <v>90700</v>
      </c>
      <c r="I134" s="2">
        <f ca="1">IF(ROW() &gt; $B$2+5, AVERAGE(E134:OFFSET(E134,-$B$2,1)),0)</f>
        <v>22313.558500857143</v>
      </c>
      <c r="J134" s="5">
        <f t="shared" ca="1" si="14"/>
        <v>-5.2285643212247723E-3</v>
      </c>
      <c r="L134" s="2" t="str">
        <f t="shared" ca="1" si="19"/>
        <v/>
      </c>
      <c r="M134" s="2" t="str">
        <f t="shared" ca="1" si="9"/>
        <v/>
      </c>
      <c r="N134" s="2">
        <f t="shared" ca="1" si="15"/>
        <v>4</v>
      </c>
      <c r="O134" s="2">
        <f t="shared" ca="1" si="16"/>
        <v>86861.498047999994</v>
      </c>
      <c r="P134" s="2">
        <f t="shared" ca="1" si="17"/>
        <v>0</v>
      </c>
      <c r="Q134" s="2" t="str">
        <f t="shared" ca="1" si="18"/>
        <v/>
      </c>
    </row>
    <row r="135" spans="1:17" x14ac:dyDescent="0.15">
      <c r="A135" s="4">
        <v>43292</v>
      </c>
      <c r="B135" s="2">
        <v>22002.140625</v>
      </c>
      <c r="C135" s="2">
        <v>22044.619140999999</v>
      </c>
      <c r="D135" s="2">
        <v>21744.25</v>
      </c>
      <c r="E135" s="2">
        <v>21932.210938</v>
      </c>
      <c r="F135" s="2">
        <v>21932.210938</v>
      </c>
      <c r="G135" s="2">
        <v>74900</v>
      </c>
      <c r="I135" s="2">
        <f ca="1">IF(ROW() &gt; $B$2+5, AVERAGE(E135:OFFSET(E135,-$B$2,1)),0)</f>
        <v>22268.504278428569</v>
      </c>
      <c r="J135" s="5">
        <f t="shared" ca="1" si="14"/>
        <v>-1.5101748021502052E-2</v>
      </c>
      <c r="L135" s="2" t="str">
        <f t="shared" ca="1" si="19"/>
        <v/>
      </c>
      <c r="M135" s="2" t="str">
        <f t="shared" ca="1" si="9"/>
        <v/>
      </c>
      <c r="N135" s="2">
        <f t="shared" ca="1" si="15"/>
        <v>4</v>
      </c>
      <c r="O135" s="2">
        <f t="shared" ca="1" si="16"/>
        <v>86861.498047999994</v>
      </c>
      <c r="P135" s="2">
        <f t="shared" ca="1" si="17"/>
        <v>0</v>
      </c>
      <c r="Q135" s="2" t="str">
        <f t="shared" ca="1" si="18"/>
        <v/>
      </c>
    </row>
    <row r="136" spans="1:17" x14ac:dyDescent="0.15">
      <c r="A136" s="4">
        <v>43293</v>
      </c>
      <c r="B136" s="2">
        <v>22036.869140999999</v>
      </c>
      <c r="C136" s="2">
        <v>22233.519531000002</v>
      </c>
      <c r="D136" s="2">
        <v>22019.189452999999</v>
      </c>
      <c r="E136" s="2">
        <v>22187.960938</v>
      </c>
      <c r="F136" s="2">
        <v>22187.960938</v>
      </c>
      <c r="G136" s="2">
        <v>64400</v>
      </c>
      <c r="I136" s="2">
        <f ca="1">IF(ROW() &gt; $B$2+5, AVERAGE(E136:OFFSET(E136,-$B$2,1)),0)</f>
        <v>22231.436663142857</v>
      </c>
      <c r="J136" s="5">
        <f t="shared" ca="1" si="14"/>
        <v>-1.9555967435489268E-3</v>
      </c>
      <c r="L136" s="2" t="str">
        <f t="shared" ca="1" si="19"/>
        <v/>
      </c>
      <c r="M136" s="2" t="str">
        <f t="shared" ref="M136:M199" ca="1" si="20">IF(J136&lt;&gt;"",IF(J136&gt;$B$4,1,""),"")</f>
        <v/>
      </c>
      <c r="N136" s="2">
        <f t="shared" ca="1" si="15"/>
        <v>4</v>
      </c>
      <c r="O136" s="2">
        <f t="shared" ca="1" si="16"/>
        <v>86861.498047999994</v>
      </c>
      <c r="P136" s="2">
        <f t="shared" ca="1" si="17"/>
        <v>0</v>
      </c>
      <c r="Q136" s="2" t="str">
        <f t="shared" ca="1" si="18"/>
        <v/>
      </c>
    </row>
    <row r="137" spans="1:17" x14ac:dyDescent="0.15">
      <c r="A137" s="4">
        <v>43294</v>
      </c>
      <c r="B137" s="2">
        <v>22397.619140999999</v>
      </c>
      <c r="C137" s="2">
        <v>22692.859375</v>
      </c>
      <c r="D137" s="2">
        <v>22316.519531000002</v>
      </c>
      <c r="E137" s="2">
        <v>22597.349609000001</v>
      </c>
      <c r="F137" s="2">
        <v>22597.349609000001</v>
      </c>
      <c r="G137" s="2">
        <v>72600</v>
      </c>
      <c r="I137" s="2">
        <f ca="1">IF(ROW() &gt; $B$2+5, AVERAGE(E137:OFFSET(E137,-$B$2,1)),0)</f>
        <v>22224.710007619047</v>
      </c>
      <c r="J137" s="5">
        <f t="shared" ref="J137:J200" ca="1" si="21">IF(I137&gt;0,(E137-I137)/I137,"")</f>
        <v>1.6766905001379354E-2</v>
      </c>
      <c r="L137" s="2" t="str">
        <f t="shared" ca="1" si="19"/>
        <v/>
      </c>
      <c r="M137" s="2" t="str">
        <f t="shared" ca="1" si="20"/>
        <v/>
      </c>
      <c r="N137" s="2">
        <f t="shared" ca="1" si="15"/>
        <v>4</v>
      </c>
      <c r="O137" s="2">
        <f t="shared" ca="1" si="16"/>
        <v>86861.498047999994</v>
      </c>
      <c r="P137" s="2">
        <f t="shared" ca="1" si="17"/>
        <v>0</v>
      </c>
      <c r="Q137" s="2" t="str">
        <f t="shared" ca="1" si="18"/>
        <v/>
      </c>
    </row>
    <row r="138" spans="1:17" x14ac:dyDescent="0.15">
      <c r="A138" s="4">
        <v>43297</v>
      </c>
      <c r="B138" s="2">
        <v>22397.619140999999</v>
      </c>
      <c r="C138" s="2">
        <v>22692.859375</v>
      </c>
      <c r="D138" s="2">
        <v>22316.519531000002</v>
      </c>
      <c r="E138" s="2">
        <v>22597.349609000001</v>
      </c>
      <c r="F138" s="2">
        <v>22597.349609000001</v>
      </c>
      <c r="G138" s="2">
        <v>0</v>
      </c>
      <c r="I138" s="2">
        <f ca="1">IF(ROW() &gt; $B$2+5, AVERAGE(E138:OFFSET(E138,-$B$2,1)),0)</f>
        <v>22212.595703285719</v>
      </c>
      <c r="J138" s="5">
        <f t="shared" ca="1" si="21"/>
        <v>1.7321429285158636E-2</v>
      </c>
      <c r="L138" s="2" t="str">
        <f t="shared" ca="1" si="19"/>
        <v/>
      </c>
      <c r="M138" s="2" t="str">
        <f t="shared" ca="1" si="20"/>
        <v/>
      </c>
      <c r="N138" s="2">
        <f t="shared" ca="1" si="15"/>
        <v>4</v>
      </c>
      <c r="O138" s="2">
        <f t="shared" ca="1" si="16"/>
        <v>86861.498047999994</v>
      </c>
      <c r="P138" s="2">
        <f t="shared" ca="1" si="17"/>
        <v>0</v>
      </c>
      <c r="Q138" s="2" t="str">
        <f t="shared" ca="1" si="18"/>
        <v/>
      </c>
    </row>
    <row r="139" spans="1:17" x14ac:dyDescent="0.15">
      <c r="A139" s="4">
        <v>43298</v>
      </c>
      <c r="B139" s="2">
        <v>22605.730468999998</v>
      </c>
      <c r="C139" s="2">
        <v>22832.220702999999</v>
      </c>
      <c r="D139" s="2">
        <v>22575.419922000001</v>
      </c>
      <c r="E139" s="2">
        <v>22697.359375</v>
      </c>
      <c r="F139" s="2">
        <v>22697.359375</v>
      </c>
      <c r="G139" s="2">
        <v>75800</v>
      </c>
      <c r="I139" s="2">
        <f ca="1">IF(ROW() &gt; $B$2+5, AVERAGE(E139:OFFSET(E139,-$B$2,1)),0)</f>
        <v>22213.40662219048</v>
      </c>
      <c r="J139" s="5">
        <f t="shared" ca="1" si="21"/>
        <v>2.1786516631180163E-2</v>
      </c>
      <c r="L139" s="2" t="str">
        <f t="shared" ca="1" si="19"/>
        <v/>
      </c>
      <c r="M139" s="2" t="str">
        <f t="shared" ca="1" si="20"/>
        <v/>
      </c>
      <c r="N139" s="2">
        <f t="shared" ca="1" si="15"/>
        <v>4</v>
      </c>
      <c r="O139" s="2">
        <f t="shared" ca="1" si="16"/>
        <v>86861.498047999994</v>
      </c>
      <c r="P139" s="2">
        <f t="shared" ca="1" si="17"/>
        <v>0</v>
      </c>
      <c r="Q139" s="2" t="str">
        <f t="shared" ca="1" si="18"/>
        <v/>
      </c>
    </row>
    <row r="140" spans="1:17" x14ac:dyDescent="0.15">
      <c r="A140" s="4">
        <v>43299</v>
      </c>
      <c r="B140" s="2">
        <v>22917.519531000002</v>
      </c>
      <c r="C140" s="2">
        <v>22949.320313</v>
      </c>
      <c r="D140" s="2">
        <v>22794.189452999999</v>
      </c>
      <c r="E140" s="2">
        <v>22794.189452999999</v>
      </c>
      <c r="F140" s="2">
        <v>22794.189452999999</v>
      </c>
      <c r="G140" s="2">
        <v>56500</v>
      </c>
      <c r="I140" s="2">
        <f ca="1">IF(ROW() &gt; $B$2+5, AVERAGE(E140:OFFSET(E140,-$B$2,1)),0)</f>
        <v>22237.964192857144</v>
      </c>
      <c r="J140" s="5">
        <f t="shared" ca="1" si="21"/>
        <v>2.501241819255719E-2</v>
      </c>
      <c r="L140" s="2" t="str">
        <f t="shared" ca="1" si="19"/>
        <v/>
      </c>
      <c r="M140" s="2">
        <f t="shared" ca="1" si="20"/>
        <v>1</v>
      </c>
      <c r="N140" s="2">
        <f t="shared" ca="1" si="15"/>
        <v>0</v>
      </c>
      <c r="O140" s="2">
        <f t="shared" ca="1" si="16"/>
        <v>0</v>
      </c>
      <c r="P140" s="2">
        <f t="shared" ca="1" si="17"/>
        <v>91176.757811999996</v>
      </c>
      <c r="Q140" s="2">
        <f t="shared" ca="1" si="18"/>
        <v>4315.2597640000022</v>
      </c>
    </row>
    <row r="141" spans="1:17" x14ac:dyDescent="0.15">
      <c r="A141" s="4">
        <v>43300</v>
      </c>
      <c r="B141" s="2">
        <v>22871.619140999999</v>
      </c>
      <c r="C141" s="2">
        <v>22926.470702999999</v>
      </c>
      <c r="D141" s="2">
        <v>22761.869140999999</v>
      </c>
      <c r="E141" s="2">
        <v>22764.679688</v>
      </c>
      <c r="F141" s="2">
        <v>22764.679688</v>
      </c>
      <c r="G141" s="2">
        <v>62400</v>
      </c>
      <c r="I141" s="2">
        <f ca="1">IF(ROW() &gt; $B$2+5, AVERAGE(E141:OFFSET(E141,-$B$2,1)),0)</f>
        <v>22247.92847857143</v>
      </c>
      <c r="J141" s="5">
        <f t="shared" ca="1" si="21"/>
        <v>2.3226935933666377E-2</v>
      </c>
      <c r="L141" s="2" t="str">
        <f t="shared" ca="1" si="19"/>
        <v/>
      </c>
      <c r="M141" s="2" t="str">
        <f t="shared" ca="1" si="20"/>
        <v/>
      </c>
      <c r="N141" s="2">
        <f t="shared" ca="1" si="15"/>
        <v>0</v>
      </c>
      <c r="O141" s="2">
        <f t="shared" ca="1" si="16"/>
        <v>0</v>
      </c>
      <c r="P141" s="2">
        <f t="shared" ca="1" si="17"/>
        <v>0</v>
      </c>
      <c r="Q141" s="2" t="str">
        <f t="shared" ca="1" si="18"/>
        <v/>
      </c>
    </row>
    <row r="142" spans="1:17" x14ac:dyDescent="0.15">
      <c r="A142" s="4">
        <v>43301</v>
      </c>
      <c r="B142" s="2">
        <v>22734.560547000001</v>
      </c>
      <c r="C142" s="2">
        <v>22869.980468999998</v>
      </c>
      <c r="D142" s="2">
        <v>22541.349609000001</v>
      </c>
      <c r="E142" s="2">
        <v>22697.880859000001</v>
      </c>
      <c r="F142" s="2">
        <v>22697.880859000001</v>
      </c>
      <c r="G142" s="2">
        <v>69700</v>
      </c>
      <c r="I142" s="2">
        <f ca="1">IF(ROW() &gt; $B$2+5, AVERAGE(E142:OFFSET(E142,-$B$2,1)),0)</f>
        <v>22248.159040285718</v>
      </c>
      <c r="J142" s="5">
        <f t="shared" ca="1" si="21"/>
        <v>2.0213889063807552E-2</v>
      </c>
      <c r="L142" s="2" t="str">
        <f t="shared" ca="1" si="19"/>
        <v/>
      </c>
      <c r="M142" s="2" t="str">
        <f t="shared" ca="1" si="20"/>
        <v/>
      </c>
      <c r="N142" s="2">
        <f t="shared" ca="1" si="15"/>
        <v>0</v>
      </c>
      <c r="O142" s="2">
        <f t="shared" ca="1" si="16"/>
        <v>0</v>
      </c>
      <c r="P142" s="2">
        <f t="shared" ca="1" si="17"/>
        <v>0</v>
      </c>
      <c r="Q142" s="2" t="str">
        <f t="shared" ca="1" si="18"/>
        <v/>
      </c>
    </row>
    <row r="143" spans="1:17" x14ac:dyDescent="0.15">
      <c r="A143" s="4">
        <v>43304</v>
      </c>
      <c r="B143" s="2">
        <v>22480.330077999999</v>
      </c>
      <c r="C143" s="2">
        <v>22507.169922000001</v>
      </c>
      <c r="D143" s="2">
        <v>22341.869140999999</v>
      </c>
      <c r="E143" s="2">
        <v>22396.990234000001</v>
      </c>
      <c r="F143" s="2">
        <v>22396.990234000001</v>
      </c>
      <c r="G143" s="2">
        <v>88000</v>
      </c>
      <c r="I143" s="2">
        <f ca="1">IF(ROW() &gt; $B$2+5, AVERAGE(E143:OFFSET(E143,-$B$2,1)),0)</f>
        <v>22242.452381047624</v>
      </c>
      <c r="J143" s="5">
        <f t="shared" ca="1" si="21"/>
        <v>6.9478783321597964E-3</v>
      </c>
      <c r="L143" s="2" t="str">
        <f t="shared" ca="1" si="19"/>
        <v/>
      </c>
      <c r="M143" s="2" t="str">
        <f t="shared" ca="1" si="20"/>
        <v/>
      </c>
      <c r="N143" s="2">
        <f t="shared" ref="N143:N206" ca="1" si="22">IF(M143=1,0,IF(L143=1,N142+1,N142))</f>
        <v>0</v>
      </c>
      <c r="O143" s="2">
        <f t="shared" ref="O143:O206" ca="1" si="23">IF(M143=1,0,IF(L143=1,O142+E143,O142))</f>
        <v>0</v>
      </c>
      <c r="P143" s="2">
        <f t="shared" ref="P143:P206" ca="1" si="24">IF(M143=1,E143*N142,0)</f>
        <v>0</v>
      </c>
      <c r="Q143" s="2" t="str">
        <f t="shared" ref="Q143:Q206" ca="1" si="25">IF(P143&gt;0,P143-O142,"")</f>
        <v/>
      </c>
    </row>
    <row r="144" spans="1:17" x14ac:dyDescent="0.15">
      <c r="A144" s="4">
        <v>43305</v>
      </c>
      <c r="B144" s="2">
        <v>22555.050781000002</v>
      </c>
      <c r="C144" s="2">
        <v>22555.050781000002</v>
      </c>
      <c r="D144" s="2">
        <v>22416.230468999998</v>
      </c>
      <c r="E144" s="2">
        <v>22510.480468999998</v>
      </c>
      <c r="F144" s="2">
        <v>22510.480468999998</v>
      </c>
      <c r="G144" s="2">
        <v>70400</v>
      </c>
      <c r="I144" s="2">
        <f ca="1">IF(ROW() &gt; $B$2+5, AVERAGE(E144:OFFSET(E144,-$B$2,1)),0)</f>
        <v>22250.658575238096</v>
      </c>
      <c r="J144" s="5">
        <f t="shared" ca="1" si="21"/>
        <v>1.167704285620777E-2</v>
      </c>
      <c r="L144" s="2" t="str">
        <f t="shared" ca="1" si="19"/>
        <v/>
      </c>
      <c r="M144" s="2" t="str">
        <f t="shared" ca="1" si="20"/>
        <v/>
      </c>
      <c r="N144" s="2">
        <f t="shared" ca="1" si="22"/>
        <v>0</v>
      </c>
      <c r="O144" s="2">
        <f t="shared" ca="1" si="23"/>
        <v>0</v>
      </c>
      <c r="P144" s="2">
        <f t="shared" ca="1" si="24"/>
        <v>0</v>
      </c>
      <c r="Q144" s="2" t="str">
        <f t="shared" ca="1" si="25"/>
        <v/>
      </c>
    </row>
    <row r="145" spans="1:17" x14ac:dyDescent="0.15">
      <c r="A145" s="4">
        <v>43306</v>
      </c>
      <c r="B145" s="2">
        <v>22594.279297000001</v>
      </c>
      <c r="C145" s="2">
        <v>22645.660156000002</v>
      </c>
      <c r="D145" s="2">
        <v>22547.140625</v>
      </c>
      <c r="E145" s="2">
        <v>22614.25</v>
      </c>
      <c r="F145" s="2">
        <v>22614.25</v>
      </c>
      <c r="G145" s="2">
        <v>58700</v>
      </c>
      <c r="I145" s="2">
        <f ca="1">IF(ROW() &gt; $B$2+5, AVERAGE(E145:OFFSET(E145,-$B$2,1)),0)</f>
        <v>22263.622860952382</v>
      </c>
      <c r="J145" s="5">
        <f t="shared" ca="1" si="21"/>
        <v>1.5748880639842939E-2</v>
      </c>
      <c r="L145" s="2" t="str">
        <f t="shared" ca="1" si="19"/>
        <v/>
      </c>
      <c r="M145" s="2" t="str">
        <f t="shared" ca="1" si="20"/>
        <v/>
      </c>
      <c r="N145" s="2">
        <f t="shared" ca="1" si="22"/>
        <v>0</v>
      </c>
      <c r="O145" s="2">
        <f t="shared" ca="1" si="23"/>
        <v>0</v>
      </c>
      <c r="P145" s="2">
        <f t="shared" ca="1" si="24"/>
        <v>0</v>
      </c>
      <c r="Q145" s="2" t="str">
        <f t="shared" ca="1" si="25"/>
        <v/>
      </c>
    </row>
    <row r="146" spans="1:17" x14ac:dyDescent="0.15">
      <c r="A146" s="4">
        <v>43307</v>
      </c>
      <c r="B146" s="2">
        <v>22711.589843999998</v>
      </c>
      <c r="C146" s="2">
        <v>22717.150390999999</v>
      </c>
      <c r="D146" s="2">
        <v>22549.769531000002</v>
      </c>
      <c r="E146" s="2">
        <v>22586.869140999999</v>
      </c>
      <c r="F146" s="2">
        <v>22586.869140999999</v>
      </c>
      <c r="G146" s="2">
        <v>69600</v>
      </c>
      <c r="I146" s="2">
        <f ca="1">IF(ROW() &gt; $B$2+5, AVERAGE(E146:OFFSET(E146,-$B$2,1)),0)</f>
        <v>22278.627604285713</v>
      </c>
      <c r="J146" s="5">
        <f t="shared" ca="1" si="21"/>
        <v>1.3835750666032485E-2</v>
      </c>
      <c r="L146" s="2" t="str">
        <f t="shared" ca="1" si="19"/>
        <v/>
      </c>
      <c r="M146" s="2" t="str">
        <f t="shared" ca="1" si="20"/>
        <v/>
      </c>
      <c r="N146" s="2">
        <f t="shared" ca="1" si="22"/>
        <v>0</v>
      </c>
      <c r="O146" s="2">
        <f t="shared" ca="1" si="23"/>
        <v>0</v>
      </c>
      <c r="P146" s="2">
        <f t="shared" ca="1" si="24"/>
        <v>0</v>
      </c>
      <c r="Q146" s="2" t="str">
        <f t="shared" ca="1" si="25"/>
        <v/>
      </c>
    </row>
    <row r="147" spans="1:17" x14ac:dyDescent="0.15">
      <c r="A147" s="4">
        <v>43308</v>
      </c>
      <c r="B147" s="2">
        <v>22646.480468999998</v>
      </c>
      <c r="C147" s="2">
        <v>22712.75</v>
      </c>
      <c r="D147" s="2">
        <v>22593.199218999998</v>
      </c>
      <c r="E147" s="2">
        <v>22712.75</v>
      </c>
      <c r="F147" s="2">
        <v>22712.75</v>
      </c>
      <c r="G147" s="2">
        <v>73200</v>
      </c>
      <c r="I147" s="2">
        <f ca="1">IF(ROW() &gt; $B$2+5, AVERAGE(E147:OFFSET(E147,-$B$2,1)),0)</f>
        <v>22299.692336428569</v>
      </c>
      <c r="J147" s="5">
        <f t="shared" ca="1" si="21"/>
        <v>1.8523020736777807E-2</v>
      </c>
      <c r="L147" s="2" t="str">
        <f t="shared" ca="1" si="19"/>
        <v/>
      </c>
      <c r="M147" s="2" t="str">
        <f t="shared" ca="1" si="20"/>
        <v/>
      </c>
      <c r="N147" s="2">
        <f t="shared" ca="1" si="22"/>
        <v>0</v>
      </c>
      <c r="O147" s="2">
        <f t="shared" ca="1" si="23"/>
        <v>0</v>
      </c>
      <c r="P147" s="2">
        <f t="shared" ca="1" si="24"/>
        <v>0</v>
      </c>
      <c r="Q147" s="2" t="str">
        <f t="shared" ca="1" si="25"/>
        <v/>
      </c>
    </row>
    <row r="148" spans="1:17" x14ac:dyDescent="0.15">
      <c r="A148" s="4">
        <v>43311</v>
      </c>
      <c r="B148" s="2">
        <v>22613.300781000002</v>
      </c>
      <c r="C148" s="2">
        <v>22631.320313</v>
      </c>
      <c r="D148" s="2">
        <v>22518.939452999999</v>
      </c>
      <c r="E148" s="2">
        <v>22544.839843999998</v>
      </c>
      <c r="F148" s="2">
        <v>22544.839843999998</v>
      </c>
      <c r="G148" s="2">
        <v>76200</v>
      </c>
      <c r="I148" s="2">
        <f ca="1">IF(ROW() &gt; $B$2+5, AVERAGE(E148:OFFSET(E148,-$B$2,1)),0)</f>
        <v>22311.136625857143</v>
      </c>
      <c r="J148" s="5">
        <f t="shared" ca="1" si="21"/>
        <v>1.0474733854303425E-2</v>
      </c>
      <c r="L148" s="2" t="str">
        <f t="shared" ca="1" si="19"/>
        <v/>
      </c>
      <c r="M148" s="2" t="str">
        <f t="shared" ca="1" si="20"/>
        <v/>
      </c>
      <c r="N148" s="2">
        <f t="shared" ca="1" si="22"/>
        <v>0</v>
      </c>
      <c r="O148" s="2">
        <f t="shared" ca="1" si="23"/>
        <v>0</v>
      </c>
      <c r="P148" s="2">
        <f t="shared" ca="1" si="24"/>
        <v>0</v>
      </c>
      <c r="Q148" s="2" t="str">
        <f t="shared" ca="1" si="25"/>
        <v/>
      </c>
    </row>
    <row r="149" spans="1:17" x14ac:dyDescent="0.15">
      <c r="A149" s="4">
        <v>43312</v>
      </c>
      <c r="B149" s="2">
        <v>22472.119140999999</v>
      </c>
      <c r="C149" s="2">
        <v>22678.060547000001</v>
      </c>
      <c r="D149" s="2">
        <v>22352.210938</v>
      </c>
      <c r="E149" s="2">
        <v>22553.720702999999</v>
      </c>
      <c r="F149" s="2">
        <v>22553.720702999999</v>
      </c>
      <c r="G149" s="2">
        <v>115400</v>
      </c>
      <c r="I149" s="2">
        <f ca="1">IF(ROW() &gt; $B$2+5, AVERAGE(E149:OFFSET(E149,-$B$2,1)),0)</f>
        <v>22346.460007523809</v>
      </c>
      <c r="J149" s="5">
        <f t="shared" ca="1" si="21"/>
        <v>9.2748782315591836E-3</v>
      </c>
      <c r="L149" s="2" t="str">
        <f t="shared" ca="1" si="19"/>
        <v/>
      </c>
      <c r="M149" s="2" t="str">
        <f t="shared" ca="1" si="20"/>
        <v/>
      </c>
      <c r="N149" s="2">
        <f t="shared" ca="1" si="22"/>
        <v>0</v>
      </c>
      <c r="O149" s="2">
        <f t="shared" ca="1" si="23"/>
        <v>0</v>
      </c>
      <c r="P149" s="2">
        <f t="shared" ca="1" si="24"/>
        <v>0</v>
      </c>
      <c r="Q149" s="2" t="str">
        <f t="shared" ca="1" si="25"/>
        <v/>
      </c>
    </row>
    <row r="150" spans="1:17" x14ac:dyDescent="0.15">
      <c r="A150" s="4">
        <v>43313</v>
      </c>
      <c r="B150" s="2">
        <v>22642.179688</v>
      </c>
      <c r="C150" s="2">
        <v>22775.470702999999</v>
      </c>
      <c r="D150" s="2">
        <v>22615.980468999998</v>
      </c>
      <c r="E150" s="2">
        <v>22746.699218999998</v>
      </c>
      <c r="F150" s="2">
        <v>22746.699218999998</v>
      </c>
      <c r="G150" s="2">
        <v>100800</v>
      </c>
      <c r="I150" s="2">
        <f ca="1">IF(ROW() &gt; $B$2+5, AVERAGE(E150:OFFSET(E150,-$B$2,1)),0)</f>
        <v>22392.229538761901</v>
      </c>
      <c r="J150" s="5">
        <f t="shared" ca="1" si="21"/>
        <v>1.5830030664186194E-2</v>
      </c>
      <c r="L150" s="2" t="str">
        <f t="shared" ca="1" si="19"/>
        <v/>
      </c>
      <c r="M150" s="2" t="str">
        <f t="shared" ca="1" si="20"/>
        <v/>
      </c>
      <c r="N150" s="2">
        <f t="shared" ca="1" si="22"/>
        <v>0</v>
      </c>
      <c r="O150" s="2">
        <f t="shared" ca="1" si="23"/>
        <v>0</v>
      </c>
      <c r="P150" s="2">
        <f t="shared" ca="1" si="24"/>
        <v>0</v>
      </c>
      <c r="Q150" s="2" t="str">
        <f t="shared" ca="1" si="25"/>
        <v/>
      </c>
    </row>
    <row r="151" spans="1:17" x14ac:dyDescent="0.15">
      <c r="A151" s="4">
        <v>43314</v>
      </c>
      <c r="B151" s="2">
        <v>22676.730468999998</v>
      </c>
      <c r="C151" s="2">
        <v>22754.730468999998</v>
      </c>
      <c r="D151" s="2">
        <v>22464.810547000001</v>
      </c>
      <c r="E151" s="2">
        <v>22512.529297000001</v>
      </c>
      <c r="F151" s="2">
        <v>22512.529297000001</v>
      </c>
      <c r="G151" s="2">
        <v>94500</v>
      </c>
      <c r="I151" s="2">
        <f ca="1">IF(ROW() &gt; $B$2+5, AVERAGE(E151:OFFSET(E151,-$B$2,1)),0)</f>
        <v>22430.110026095233</v>
      </c>
      <c r="J151" s="5">
        <f t="shared" ca="1" si="21"/>
        <v>3.6744924928536122E-3</v>
      </c>
      <c r="L151" s="2" t="str">
        <f t="shared" ca="1" si="19"/>
        <v/>
      </c>
      <c r="M151" s="2" t="str">
        <f t="shared" ca="1" si="20"/>
        <v/>
      </c>
      <c r="N151" s="2">
        <f t="shared" ca="1" si="22"/>
        <v>0</v>
      </c>
      <c r="O151" s="2">
        <f t="shared" ca="1" si="23"/>
        <v>0</v>
      </c>
      <c r="P151" s="2">
        <f t="shared" ca="1" si="24"/>
        <v>0</v>
      </c>
      <c r="Q151" s="2" t="str">
        <f t="shared" ca="1" si="25"/>
        <v/>
      </c>
    </row>
    <row r="152" spans="1:17" x14ac:dyDescent="0.15">
      <c r="A152" s="4">
        <v>43315</v>
      </c>
      <c r="B152" s="2">
        <v>22585.539063</v>
      </c>
      <c r="C152" s="2">
        <v>22613.5</v>
      </c>
      <c r="D152" s="2">
        <v>22490.570313</v>
      </c>
      <c r="E152" s="2">
        <v>22525.179688</v>
      </c>
      <c r="F152" s="2">
        <v>22525.179688</v>
      </c>
      <c r="G152" s="2">
        <v>71700</v>
      </c>
      <c r="I152" s="2">
        <f ca="1">IF(ROW() &gt; $B$2+5, AVERAGE(E152:OFFSET(E152,-$B$2,1)),0)</f>
        <v>22476.690476285708</v>
      </c>
      <c r="J152" s="5">
        <f t="shared" ca="1" si="21"/>
        <v>2.1573110047251325E-3</v>
      </c>
      <c r="L152" s="2" t="str">
        <f t="shared" ca="1" si="19"/>
        <v/>
      </c>
      <c r="M152" s="2" t="str">
        <f t="shared" ca="1" si="20"/>
        <v/>
      </c>
      <c r="N152" s="2">
        <f t="shared" ca="1" si="22"/>
        <v>0</v>
      </c>
      <c r="O152" s="2">
        <f t="shared" ca="1" si="23"/>
        <v>0</v>
      </c>
      <c r="P152" s="2">
        <f t="shared" ca="1" si="24"/>
        <v>0</v>
      </c>
      <c r="Q152" s="2" t="str">
        <f t="shared" ca="1" si="25"/>
        <v/>
      </c>
    </row>
    <row r="153" spans="1:17" x14ac:dyDescent="0.15">
      <c r="A153" s="4">
        <v>43318</v>
      </c>
      <c r="B153" s="2">
        <v>22536.050781000002</v>
      </c>
      <c r="C153" s="2">
        <v>22635.679688</v>
      </c>
      <c r="D153" s="2">
        <v>22486.740234000001</v>
      </c>
      <c r="E153" s="2">
        <v>22507.320313</v>
      </c>
      <c r="F153" s="2">
        <v>22507.320313</v>
      </c>
      <c r="G153" s="2">
        <v>67000</v>
      </c>
      <c r="I153" s="2">
        <f ca="1">IF(ROW() &gt; $B$2+5, AVERAGE(E153:OFFSET(E153,-$B$2,1)),0)</f>
        <v>22510.937128095233</v>
      </c>
      <c r="J153" s="5">
        <f t="shared" ca="1" si="21"/>
        <v>-1.6066923712023328E-4</v>
      </c>
      <c r="L153" s="2" t="str">
        <f t="shared" ca="1" si="19"/>
        <v/>
      </c>
      <c r="M153" s="2" t="str">
        <f t="shared" ca="1" si="20"/>
        <v/>
      </c>
      <c r="N153" s="2">
        <f t="shared" ca="1" si="22"/>
        <v>0</v>
      </c>
      <c r="O153" s="2">
        <f t="shared" ca="1" si="23"/>
        <v>0</v>
      </c>
      <c r="P153" s="2">
        <f t="shared" ca="1" si="24"/>
        <v>0</v>
      </c>
      <c r="Q153" s="2" t="str">
        <f t="shared" ca="1" si="25"/>
        <v/>
      </c>
    </row>
    <row r="154" spans="1:17" x14ac:dyDescent="0.15">
      <c r="A154" s="4">
        <v>43319</v>
      </c>
      <c r="B154" s="2">
        <v>22514.310547000001</v>
      </c>
      <c r="C154" s="2">
        <v>22666.679688</v>
      </c>
      <c r="D154" s="2">
        <v>22499.050781000002</v>
      </c>
      <c r="E154" s="2">
        <v>22662.740234000001</v>
      </c>
      <c r="F154" s="2">
        <v>22662.740234000001</v>
      </c>
      <c r="G154" s="2">
        <v>69400</v>
      </c>
      <c r="I154" s="2">
        <f ca="1">IF(ROW() &gt; $B$2+5, AVERAGE(E154:OFFSET(E154,-$B$2,1)),0)</f>
        <v>22540.011439809521</v>
      </c>
      <c r="J154" s="5">
        <f t="shared" ca="1" si="21"/>
        <v>5.4449304304131632E-3</v>
      </c>
      <c r="L154" s="2" t="str">
        <f t="shared" ref="L154:L217" ca="1" si="26">IF(J154&lt;$B$3,1,"")</f>
        <v/>
      </c>
      <c r="M154" s="2" t="str">
        <f t="shared" ca="1" si="20"/>
        <v/>
      </c>
      <c r="N154" s="2">
        <f t="shared" ca="1" si="22"/>
        <v>0</v>
      </c>
      <c r="O154" s="2">
        <f t="shared" ca="1" si="23"/>
        <v>0</v>
      </c>
      <c r="P154" s="2">
        <f t="shared" ca="1" si="24"/>
        <v>0</v>
      </c>
      <c r="Q154" s="2" t="str">
        <f t="shared" ca="1" si="25"/>
        <v/>
      </c>
    </row>
    <row r="155" spans="1:17" x14ac:dyDescent="0.15">
      <c r="A155" s="4">
        <v>43320</v>
      </c>
      <c r="B155" s="2">
        <v>22666.560547000001</v>
      </c>
      <c r="C155" s="2">
        <v>22800.609375</v>
      </c>
      <c r="D155" s="2">
        <v>22610.289063</v>
      </c>
      <c r="E155" s="2">
        <v>22644.310547000001</v>
      </c>
      <c r="F155" s="2">
        <v>22644.310547000001</v>
      </c>
      <c r="G155" s="2">
        <v>72800</v>
      </c>
      <c r="I155" s="2">
        <f ca="1">IF(ROW() &gt; $B$2+5, AVERAGE(E155:OFFSET(E155,-$B$2,1)),0)</f>
        <v>22561.317150380954</v>
      </c>
      <c r="J155" s="5">
        <f t="shared" ca="1" si="21"/>
        <v>3.6785705402685698E-3</v>
      </c>
      <c r="L155" s="2" t="str">
        <f t="shared" ca="1" si="26"/>
        <v/>
      </c>
      <c r="M155" s="2" t="str">
        <f t="shared" ca="1" si="20"/>
        <v/>
      </c>
      <c r="N155" s="2">
        <f t="shared" ca="1" si="22"/>
        <v>0</v>
      </c>
      <c r="O155" s="2">
        <f t="shared" ca="1" si="23"/>
        <v>0</v>
      </c>
      <c r="P155" s="2">
        <f t="shared" ca="1" si="24"/>
        <v>0</v>
      </c>
      <c r="Q155" s="2" t="str">
        <f t="shared" ca="1" si="25"/>
        <v/>
      </c>
    </row>
    <row r="156" spans="1:17" x14ac:dyDescent="0.15">
      <c r="A156" s="4">
        <v>43321</v>
      </c>
      <c r="B156" s="2">
        <v>22591.539063</v>
      </c>
      <c r="C156" s="2">
        <v>22648.880859000001</v>
      </c>
      <c r="D156" s="2">
        <v>22497.990234000001</v>
      </c>
      <c r="E156" s="2">
        <v>22598.390625</v>
      </c>
      <c r="F156" s="2">
        <v>22598.390625</v>
      </c>
      <c r="G156" s="2">
        <v>61800</v>
      </c>
      <c r="I156" s="2">
        <f ca="1">IF(ROW() &gt; $B$2+5, AVERAGE(E156:OFFSET(E156,-$B$2,1)),0)</f>
        <v>22593.039992619044</v>
      </c>
      <c r="J156" s="5">
        <f t="shared" ca="1" si="21"/>
        <v>2.3682657945562404E-4</v>
      </c>
      <c r="L156" s="2" t="str">
        <f t="shared" ca="1" si="26"/>
        <v/>
      </c>
      <c r="M156" s="2" t="str">
        <f t="shared" ca="1" si="20"/>
        <v/>
      </c>
      <c r="N156" s="2">
        <f t="shared" ca="1" si="22"/>
        <v>0</v>
      </c>
      <c r="O156" s="2">
        <f t="shared" ca="1" si="23"/>
        <v>0</v>
      </c>
      <c r="P156" s="2">
        <f t="shared" ca="1" si="24"/>
        <v>0</v>
      </c>
      <c r="Q156" s="2" t="str">
        <f t="shared" ca="1" si="25"/>
        <v/>
      </c>
    </row>
    <row r="157" spans="1:17" x14ac:dyDescent="0.15">
      <c r="A157" s="4">
        <v>43322</v>
      </c>
      <c r="B157" s="2">
        <v>22606.910156000002</v>
      </c>
      <c r="C157" s="2">
        <v>22608.859375</v>
      </c>
      <c r="D157" s="2">
        <v>22272.689452999999</v>
      </c>
      <c r="E157" s="2">
        <v>22298.080077999999</v>
      </c>
      <c r="F157" s="2">
        <v>22298.080077999999</v>
      </c>
      <c r="G157" s="2">
        <v>73900</v>
      </c>
      <c r="I157" s="2">
        <f ca="1">IF(ROW() &gt; $B$2+5, AVERAGE(E157:OFFSET(E157,-$B$2,1)),0)</f>
        <v>22598.283761190476</v>
      </c>
      <c r="J157" s="5">
        <f t="shared" ca="1" si="21"/>
        <v>-1.328435762480497E-2</v>
      </c>
      <c r="L157" s="2" t="str">
        <f t="shared" ca="1" si="26"/>
        <v/>
      </c>
      <c r="M157" s="2" t="str">
        <f t="shared" ca="1" si="20"/>
        <v/>
      </c>
      <c r="N157" s="2">
        <f t="shared" ca="1" si="22"/>
        <v>0</v>
      </c>
      <c r="O157" s="2">
        <f t="shared" ca="1" si="23"/>
        <v>0</v>
      </c>
      <c r="P157" s="2">
        <f t="shared" ca="1" si="24"/>
        <v>0</v>
      </c>
      <c r="Q157" s="2" t="str">
        <f t="shared" ca="1" si="25"/>
        <v/>
      </c>
    </row>
    <row r="158" spans="1:17" x14ac:dyDescent="0.15">
      <c r="A158" s="4">
        <v>43325</v>
      </c>
      <c r="B158" s="2">
        <v>22117.570313</v>
      </c>
      <c r="C158" s="2">
        <v>22124.599609000001</v>
      </c>
      <c r="D158" s="2">
        <v>21851.320313</v>
      </c>
      <c r="E158" s="2">
        <v>21857.429688</v>
      </c>
      <c r="F158" s="2">
        <v>21857.429688</v>
      </c>
      <c r="G158" s="2">
        <v>77800</v>
      </c>
      <c r="I158" s="2">
        <f ca="1">IF(ROW() &gt; $B$2+5, AVERAGE(E158:OFFSET(E158,-$B$2,1)),0)</f>
        <v>22563.049479238092</v>
      </c>
      <c r="J158" s="5">
        <f t="shared" ca="1" si="21"/>
        <v>-3.1273245750198103E-2</v>
      </c>
      <c r="L158" s="2">
        <f t="shared" ca="1" si="26"/>
        <v>1</v>
      </c>
      <c r="M158" s="2" t="str">
        <f t="shared" ca="1" si="20"/>
        <v/>
      </c>
      <c r="N158" s="2">
        <f t="shared" ca="1" si="22"/>
        <v>1</v>
      </c>
      <c r="O158" s="2">
        <f t="shared" ca="1" si="23"/>
        <v>21857.429688</v>
      </c>
      <c r="P158" s="2">
        <f t="shared" ca="1" si="24"/>
        <v>0</v>
      </c>
      <c r="Q158" s="2" t="str">
        <f t="shared" ca="1" si="25"/>
        <v/>
      </c>
    </row>
    <row r="159" spans="1:17" x14ac:dyDescent="0.15">
      <c r="A159" s="4">
        <v>43326</v>
      </c>
      <c r="B159" s="2">
        <v>22053.070313</v>
      </c>
      <c r="C159" s="2">
        <v>22356.080077999999</v>
      </c>
      <c r="D159" s="2">
        <v>22047.189452999999</v>
      </c>
      <c r="E159" s="2">
        <v>22356.080077999999</v>
      </c>
      <c r="F159" s="2">
        <v>22356.080077999999</v>
      </c>
      <c r="G159" s="2">
        <v>59700</v>
      </c>
      <c r="I159" s="2">
        <f ca="1">IF(ROW() &gt; $B$2+5, AVERAGE(E159:OFFSET(E159,-$B$2,1)),0)</f>
        <v>22551.560453952381</v>
      </c>
      <c r="J159" s="5">
        <f t="shared" ca="1" si="21"/>
        <v>-8.668152979991333E-3</v>
      </c>
      <c r="L159" s="2" t="str">
        <f t="shared" ca="1" si="26"/>
        <v/>
      </c>
      <c r="M159" s="2" t="str">
        <f t="shared" ca="1" si="20"/>
        <v/>
      </c>
      <c r="N159" s="2">
        <f t="shared" ca="1" si="22"/>
        <v>1</v>
      </c>
      <c r="O159" s="2">
        <f t="shared" ca="1" si="23"/>
        <v>21857.429688</v>
      </c>
      <c r="P159" s="2">
        <f t="shared" ca="1" si="24"/>
        <v>0</v>
      </c>
      <c r="Q159" s="2" t="str">
        <f t="shared" ca="1" si="25"/>
        <v/>
      </c>
    </row>
    <row r="160" spans="1:17" x14ac:dyDescent="0.15">
      <c r="A160" s="4">
        <v>43327</v>
      </c>
      <c r="B160" s="2">
        <v>22368.119140999999</v>
      </c>
      <c r="C160" s="2">
        <v>22380.279297000001</v>
      </c>
      <c r="D160" s="2">
        <v>22110.289063</v>
      </c>
      <c r="E160" s="2">
        <v>22204.220702999999</v>
      </c>
      <c r="F160" s="2">
        <v>22204.220702999999</v>
      </c>
      <c r="G160" s="2">
        <v>61200</v>
      </c>
      <c r="I160" s="2">
        <f ca="1">IF(ROW() &gt; $B$2+5, AVERAGE(E160:OFFSET(E160,-$B$2,1)),0)</f>
        <v>22528.077660047617</v>
      </c>
      <c r="J160" s="5">
        <f t="shared" ca="1" si="21"/>
        <v>-1.4375703152957478E-2</v>
      </c>
      <c r="L160" s="2" t="str">
        <f t="shared" ca="1" si="26"/>
        <v/>
      </c>
      <c r="M160" s="2" t="str">
        <f t="shared" ca="1" si="20"/>
        <v/>
      </c>
      <c r="N160" s="2">
        <f t="shared" ca="1" si="22"/>
        <v>1</v>
      </c>
      <c r="O160" s="2">
        <f t="shared" ca="1" si="23"/>
        <v>21857.429688</v>
      </c>
      <c r="P160" s="2">
        <f t="shared" ca="1" si="24"/>
        <v>0</v>
      </c>
      <c r="Q160" s="2" t="str">
        <f t="shared" ca="1" si="25"/>
        <v/>
      </c>
    </row>
    <row r="161" spans="1:17" x14ac:dyDescent="0.15">
      <c r="A161" s="4">
        <v>43328</v>
      </c>
      <c r="B161" s="2">
        <v>21980.820313</v>
      </c>
      <c r="C161" s="2">
        <v>22240.419922000001</v>
      </c>
      <c r="D161" s="2">
        <v>21871.699218999998</v>
      </c>
      <c r="E161" s="2">
        <v>22192.039063</v>
      </c>
      <c r="F161" s="2">
        <v>22192.039063</v>
      </c>
      <c r="G161" s="2">
        <v>77900</v>
      </c>
      <c r="I161" s="2">
        <f ca="1">IF(ROW() &gt; $B$2+5, AVERAGE(E161:OFFSET(E161,-$B$2,1)),0)</f>
        <v>22499.403831952382</v>
      </c>
      <c r="J161" s="5">
        <f t="shared" ca="1" si="21"/>
        <v>-1.3661018365112422E-2</v>
      </c>
      <c r="L161" s="2" t="str">
        <f t="shared" ca="1" si="26"/>
        <v/>
      </c>
      <c r="M161" s="2" t="str">
        <f t="shared" ca="1" si="20"/>
        <v/>
      </c>
      <c r="N161" s="2">
        <f t="shared" ca="1" si="22"/>
        <v>1</v>
      </c>
      <c r="O161" s="2">
        <f t="shared" ca="1" si="23"/>
        <v>21857.429688</v>
      </c>
      <c r="P161" s="2">
        <f t="shared" ca="1" si="24"/>
        <v>0</v>
      </c>
      <c r="Q161" s="2" t="str">
        <f t="shared" ca="1" si="25"/>
        <v/>
      </c>
    </row>
    <row r="162" spans="1:17" x14ac:dyDescent="0.15">
      <c r="A162" s="4">
        <v>43329</v>
      </c>
      <c r="B162" s="2">
        <v>22313.189452999999</v>
      </c>
      <c r="C162" s="2">
        <v>22340.949218999998</v>
      </c>
      <c r="D162" s="2">
        <v>22244.099609000001</v>
      </c>
      <c r="E162" s="2">
        <v>22270.380859000001</v>
      </c>
      <c r="F162" s="2">
        <v>22270.380859000001</v>
      </c>
      <c r="G162" s="2">
        <v>56100</v>
      </c>
      <c r="I162" s="2">
        <f ca="1">IF(ROW() &gt; $B$2+5, AVERAGE(E162:OFFSET(E162,-$B$2,1)),0)</f>
        <v>22475.865792476194</v>
      </c>
      <c r="J162" s="5">
        <f t="shared" ca="1" si="21"/>
        <v>-9.1424702110910073E-3</v>
      </c>
      <c r="L162" s="2" t="str">
        <f t="shared" ca="1" si="26"/>
        <v/>
      </c>
      <c r="M162" s="2" t="str">
        <f t="shared" ca="1" si="20"/>
        <v/>
      </c>
      <c r="N162" s="2">
        <f t="shared" ca="1" si="22"/>
        <v>1</v>
      </c>
      <c r="O162" s="2">
        <f t="shared" ca="1" si="23"/>
        <v>21857.429688</v>
      </c>
      <c r="P162" s="2">
        <f t="shared" ca="1" si="24"/>
        <v>0</v>
      </c>
      <c r="Q162" s="2" t="str">
        <f t="shared" ca="1" si="25"/>
        <v/>
      </c>
    </row>
    <row r="163" spans="1:17" x14ac:dyDescent="0.15">
      <c r="A163" s="4">
        <v>43332</v>
      </c>
      <c r="B163" s="2">
        <v>22267.070313</v>
      </c>
      <c r="C163" s="2">
        <v>22288.310547000001</v>
      </c>
      <c r="D163" s="2">
        <v>22150.75</v>
      </c>
      <c r="E163" s="2">
        <v>22199</v>
      </c>
      <c r="F163" s="2">
        <v>22199</v>
      </c>
      <c r="G163" s="2">
        <v>46800</v>
      </c>
      <c r="I163" s="2">
        <f ca="1">IF(ROW() &gt; $B$2+5, AVERAGE(E163:OFFSET(E163,-$B$2,1)),0)</f>
        <v>22452.10956109524</v>
      </c>
      <c r="J163" s="5">
        <f t="shared" ca="1" si="21"/>
        <v>-1.1273308657544818E-2</v>
      </c>
      <c r="L163" s="2" t="str">
        <f t="shared" ca="1" si="26"/>
        <v/>
      </c>
      <c r="M163" s="2" t="str">
        <f t="shared" ca="1" si="20"/>
        <v/>
      </c>
      <c r="N163" s="2">
        <f t="shared" ca="1" si="22"/>
        <v>1</v>
      </c>
      <c r="O163" s="2">
        <f t="shared" ca="1" si="23"/>
        <v>21857.429688</v>
      </c>
      <c r="P163" s="2">
        <f t="shared" ca="1" si="24"/>
        <v>0</v>
      </c>
      <c r="Q163" s="2" t="str">
        <f t="shared" ca="1" si="25"/>
        <v/>
      </c>
    </row>
    <row r="164" spans="1:17" x14ac:dyDescent="0.15">
      <c r="A164" s="4">
        <v>43333</v>
      </c>
      <c r="B164" s="2">
        <v>22110.539063</v>
      </c>
      <c r="C164" s="2">
        <v>22306.830077999999</v>
      </c>
      <c r="D164" s="2">
        <v>22053.140625</v>
      </c>
      <c r="E164" s="2">
        <v>22219.730468999998</v>
      </c>
      <c r="F164" s="2">
        <v>22219.730468999998</v>
      </c>
      <c r="G164" s="2">
        <v>54500</v>
      </c>
      <c r="I164" s="2">
        <f ca="1">IF(ROW() &gt; $B$2+5, AVERAGE(E164:OFFSET(E164,-$B$2,1)),0)</f>
        <v>22443.668619904762</v>
      </c>
      <c r="J164" s="5">
        <f t="shared" ca="1" si="21"/>
        <v>-9.9777872636275678E-3</v>
      </c>
      <c r="L164" s="2" t="str">
        <f t="shared" ca="1" si="26"/>
        <v/>
      </c>
      <c r="M164" s="2" t="str">
        <f t="shared" ca="1" si="20"/>
        <v/>
      </c>
      <c r="N164" s="2">
        <f t="shared" ca="1" si="22"/>
        <v>1</v>
      </c>
      <c r="O164" s="2">
        <f t="shared" ca="1" si="23"/>
        <v>21857.429688</v>
      </c>
      <c r="P164" s="2">
        <f t="shared" ca="1" si="24"/>
        <v>0</v>
      </c>
      <c r="Q164" s="2" t="str">
        <f t="shared" ca="1" si="25"/>
        <v/>
      </c>
    </row>
    <row r="165" spans="1:17" x14ac:dyDescent="0.15">
      <c r="A165" s="4">
        <v>43334</v>
      </c>
      <c r="B165" s="2">
        <v>22270.039063</v>
      </c>
      <c r="C165" s="2">
        <v>22390.199218999998</v>
      </c>
      <c r="D165" s="2">
        <v>22162.810547000001</v>
      </c>
      <c r="E165" s="2">
        <v>22362.550781000002</v>
      </c>
      <c r="F165" s="2">
        <v>22362.550781000002</v>
      </c>
      <c r="G165" s="2">
        <v>57100</v>
      </c>
      <c r="I165" s="2">
        <f ca="1">IF(ROW() &gt; $B$2+5, AVERAGE(E165:OFFSET(E165,-$B$2,1)),0)</f>
        <v>22436.624349047623</v>
      </c>
      <c r="J165" s="5">
        <f t="shared" ca="1" si="21"/>
        <v>-3.3014577814939961E-3</v>
      </c>
      <c r="L165" s="2" t="str">
        <f t="shared" ca="1" si="26"/>
        <v/>
      </c>
      <c r="M165" s="2" t="str">
        <f t="shared" ca="1" si="20"/>
        <v/>
      </c>
      <c r="N165" s="2">
        <f t="shared" ca="1" si="22"/>
        <v>1</v>
      </c>
      <c r="O165" s="2">
        <f t="shared" ca="1" si="23"/>
        <v>21857.429688</v>
      </c>
      <c r="P165" s="2">
        <f t="shared" ca="1" si="24"/>
        <v>0</v>
      </c>
      <c r="Q165" s="2" t="str">
        <f t="shared" ca="1" si="25"/>
        <v/>
      </c>
    </row>
    <row r="166" spans="1:17" x14ac:dyDescent="0.15">
      <c r="A166" s="4">
        <v>43335</v>
      </c>
      <c r="B166" s="2">
        <v>22420.669922000001</v>
      </c>
      <c r="C166" s="2">
        <v>22463.029297000001</v>
      </c>
      <c r="D166" s="2">
        <v>22377.880859000001</v>
      </c>
      <c r="E166" s="2">
        <v>22410.820313</v>
      </c>
      <c r="F166" s="2">
        <v>22410.820313</v>
      </c>
      <c r="G166" s="2">
        <v>50100</v>
      </c>
      <c r="I166" s="2">
        <f ca="1">IF(ROW() &gt; $B$2+5, AVERAGE(E166:OFFSET(E166,-$B$2,1)),0)</f>
        <v>22426.937221095239</v>
      </c>
      <c r="J166" s="5">
        <f t="shared" ca="1" si="21"/>
        <v>-7.1864062115796707E-4</v>
      </c>
      <c r="L166" s="2" t="str">
        <f t="shared" ca="1" si="26"/>
        <v/>
      </c>
      <c r="M166" s="2" t="str">
        <f t="shared" ca="1" si="20"/>
        <v/>
      </c>
      <c r="N166" s="2">
        <f t="shared" ca="1" si="22"/>
        <v>1</v>
      </c>
      <c r="O166" s="2">
        <f t="shared" ca="1" si="23"/>
        <v>21857.429688</v>
      </c>
      <c r="P166" s="2">
        <f t="shared" ca="1" si="24"/>
        <v>0</v>
      </c>
      <c r="Q166" s="2" t="str">
        <f t="shared" ca="1" si="25"/>
        <v/>
      </c>
    </row>
    <row r="167" spans="1:17" x14ac:dyDescent="0.15">
      <c r="A167" s="4">
        <v>43336</v>
      </c>
      <c r="B167" s="2">
        <v>22484.009765999999</v>
      </c>
      <c r="C167" s="2">
        <v>22602.240234000001</v>
      </c>
      <c r="D167" s="2">
        <v>22452.419922000001</v>
      </c>
      <c r="E167" s="2">
        <v>22601.769531000002</v>
      </c>
      <c r="F167" s="2">
        <v>22601.769531000002</v>
      </c>
      <c r="G167" s="2">
        <v>50400</v>
      </c>
      <c r="I167" s="2">
        <f ca="1">IF(ROW() &gt; $B$2+5, AVERAGE(E167:OFFSET(E167,-$B$2,1)),0)</f>
        <v>22427.646763476194</v>
      </c>
      <c r="J167" s="5">
        <f t="shared" ca="1" si="21"/>
        <v>7.7637555718672079E-3</v>
      </c>
      <c r="L167" s="2" t="str">
        <f t="shared" ca="1" si="26"/>
        <v/>
      </c>
      <c r="M167" s="2" t="str">
        <f t="shared" ca="1" si="20"/>
        <v/>
      </c>
      <c r="N167" s="2">
        <f t="shared" ca="1" si="22"/>
        <v>1</v>
      </c>
      <c r="O167" s="2">
        <f t="shared" ca="1" si="23"/>
        <v>21857.429688</v>
      </c>
      <c r="P167" s="2">
        <f t="shared" ca="1" si="24"/>
        <v>0</v>
      </c>
      <c r="Q167" s="2" t="str">
        <f t="shared" ca="1" si="25"/>
        <v/>
      </c>
    </row>
    <row r="168" spans="1:17" x14ac:dyDescent="0.15">
      <c r="A168" s="4">
        <v>43339</v>
      </c>
      <c r="B168" s="2">
        <v>22693.689452999999</v>
      </c>
      <c r="C168" s="2">
        <v>22838.060547000001</v>
      </c>
      <c r="D168" s="2">
        <v>22682.390625</v>
      </c>
      <c r="E168" s="2">
        <v>22799.640625</v>
      </c>
      <c r="F168" s="2">
        <v>22799.640625</v>
      </c>
      <c r="G168" s="2">
        <v>50200</v>
      </c>
      <c r="I168" s="2">
        <f ca="1">IF(ROW() &gt; $B$2+5, AVERAGE(E168:OFFSET(E168,-$B$2,1)),0)</f>
        <v>22431.784412285717</v>
      </c>
      <c r="J168" s="5">
        <f t="shared" ca="1" si="21"/>
        <v>1.6398883207561995E-2</v>
      </c>
      <c r="L168" s="2" t="str">
        <f t="shared" ca="1" si="26"/>
        <v/>
      </c>
      <c r="M168" s="2" t="str">
        <f t="shared" ca="1" si="20"/>
        <v/>
      </c>
      <c r="N168" s="2">
        <f t="shared" ca="1" si="22"/>
        <v>1</v>
      </c>
      <c r="O168" s="2">
        <f t="shared" ca="1" si="23"/>
        <v>21857.429688</v>
      </c>
      <c r="P168" s="2">
        <f t="shared" ca="1" si="24"/>
        <v>0</v>
      </c>
      <c r="Q168" s="2" t="str">
        <f t="shared" ca="1" si="25"/>
        <v/>
      </c>
    </row>
    <row r="169" spans="1:17" x14ac:dyDescent="0.15">
      <c r="A169" s="4">
        <v>43340</v>
      </c>
      <c r="B169" s="2">
        <v>22967.740234000001</v>
      </c>
      <c r="C169" s="2">
        <v>23006.769531000002</v>
      </c>
      <c r="D169" s="2">
        <v>22813.470702999999</v>
      </c>
      <c r="E169" s="2">
        <v>22813.470702999999</v>
      </c>
      <c r="F169" s="2">
        <v>22813.470702999999</v>
      </c>
      <c r="G169" s="2">
        <v>60700</v>
      </c>
      <c r="I169" s="2">
        <f ca="1">IF(ROW() &gt; $B$2+5, AVERAGE(E169:OFFSET(E169,-$B$2,1)),0)</f>
        <v>22444.576357952381</v>
      </c>
      <c r="J169" s="5">
        <f t="shared" ca="1" si="21"/>
        <v>1.6435790061901278E-2</v>
      </c>
      <c r="L169" s="2" t="str">
        <f t="shared" ca="1" si="26"/>
        <v/>
      </c>
      <c r="M169" s="2" t="str">
        <f t="shared" ca="1" si="20"/>
        <v/>
      </c>
      <c r="N169" s="2">
        <f t="shared" ca="1" si="22"/>
        <v>1</v>
      </c>
      <c r="O169" s="2">
        <f t="shared" ca="1" si="23"/>
        <v>21857.429688</v>
      </c>
      <c r="P169" s="2">
        <f t="shared" ca="1" si="24"/>
        <v>0</v>
      </c>
      <c r="Q169" s="2" t="str">
        <f t="shared" ca="1" si="25"/>
        <v/>
      </c>
    </row>
    <row r="170" spans="1:17" x14ac:dyDescent="0.15">
      <c r="A170" s="4">
        <v>43341</v>
      </c>
      <c r="B170" s="2">
        <v>22820.859375</v>
      </c>
      <c r="C170" s="2">
        <v>22968.179688</v>
      </c>
      <c r="D170" s="2">
        <v>22819.970702999999</v>
      </c>
      <c r="E170" s="2">
        <v>22848.220702999999</v>
      </c>
      <c r="F170" s="2">
        <v>22848.220702999999</v>
      </c>
      <c r="G170" s="2">
        <v>58800</v>
      </c>
      <c r="I170" s="2">
        <f ca="1">IF(ROW() &gt; $B$2+5, AVERAGE(E170:OFFSET(E170,-$B$2,1)),0)</f>
        <v>22458.60016747619</v>
      </c>
      <c r="J170" s="5">
        <f t="shared" ca="1" si="21"/>
        <v>1.7348389152412297E-2</v>
      </c>
      <c r="L170" s="2" t="str">
        <f t="shared" ca="1" si="26"/>
        <v/>
      </c>
      <c r="M170" s="2" t="str">
        <f t="shared" ca="1" si="20"/>
        <v/>
      </c>
      <c r="N170" s="2">
        <f t="shared" ca="1" si="22"/>
        <v>1</v>
      </c>
      <c r="O170" s="2">
        <f t="shared" ca="1" si="23"/>
        <v>21857.429688</v>
      </c>
      <c r="P170" s="2">
        <f t="shared" ca="1" si="24"/>
        <v>0</v>
      </c>
      <c r="Q170" s="2" t="str">
        <f t="shared" ca="1" si="25"/>
        <v/>
      </c>
    </row>
    <row r="171" spans="1:17" x14ac:dyDescent="0.15">
      <c r="A171" s="4">
        <v>43342</v>
      </c>
      <c r="B171" s="2">
        <v>23020.179688</v>
      </c>
      <c r="C171" s="2">
        <v>23032.169922000001</v>
      </c>
      <c r="D171" s="2">
        <v>22832.830077999999</v>
      </c>
      <c r="E171" s="2">
        <v>22869.5</v>
      </c>
      <c r="F171" s="2">
        <v>22869.5</v>
      </c>
      <c r="G171" s="2">
        <v>73900</v>
      </c>
      <c r="I171" s="2">
        <f ca="1">IF(ROW() &gt; $B$2+5, AVERAGE(E171:OFFSET(E171,-$B$2,1)),0)</f>
        <v>22464.447823714283</v>
      </c>
      <c r="J171" s="5">
        <f t="shared" ca="1" si="21"/>
        <v>1.8030809368843211E-2</v>
      </c>
      <c r="L171" s="2" t="str">
        <f t="shared" ca="1" si="26"/>
        <v/>
      </c>
      <c r="M171" s="2" t="str">
        <f t="shared" ca="1" si="20"/>
        <v/>
      </c>
      <c r="N171" s="2">
        <f t="shared" ca="1" si="22"/>
        <v>1</v>
      </c>
      <c r="O171" s="2">
        <f t="shared" ca="1" si="23"/>
        <v>21857.429688</v>
      </c>
      <c r="P171" s="2">
        <f t="shared" ca="1" si="24"/>
        <v>0</v>
      </c>
      <c r="Q171" s="2" t="str">
        <f t="shared" ca="1" si="25"/>
        <v/>
      </c>
    </row>
    <row r="172" spans="1:17" x14ac:dyDescent="0.15">
      <c r="A172" s="4">
        <v>43343</v>
      </c>
      <c r="B172" s="2">
        <v>22733.25</v>
      </c>
      <c r="C172" s="2">
        <v>22890.609375</v>
      </c>
      <c r="D172" s="2">
        <v>22678.029297000001</v>
      </c>
      <c r="E172" s="2">
        <v>22865.150390999999</v>
      </c>
      <c r="F172" s="2">
        <v>22865.150390999999</v>
      </c>
      <c r="G172" s="2">
        <v>68100</v>
      </c>
      <c r="I172" s="2">
        <f ca="1">IF(ROW() &gt; $B$2+5, AVERAGE(E172:OFFSET(E172,-$B$2,1)),0)</f>
        <v>22481.23930438095</v>
      </c>
      <c r="J172" s="5">
        <f t="shared" ca="1" si="21"/>
        <v>1.7076953873456441E-2</v>
      </c>
      <c r="L172" s="2" t="str">
        <f t="shared" ca="1" si="26"/>
        <v/>
      </c>
      <c r="M172" s="2" t="str">
        <f t="shared" ca="1" si="20"/>
        <v/>
      </c>
      <c r="N172" s="2">
        <f t="shared" ca="1" si="22"/>
        <v>1</v>
      </c>
      <c r="O172" s="2">
        <f t="shared" ca="1" si="23"/>
        <v>21857.429688</v>
      </c>
      <c r="P172" s="2">
        <f t="shared" ca="1" si="24"/>
        <v>0</v>
      </c>
      <c r="Q172" s="2" t="str">
        <f t="shared" ca="1" si="25"/>
        <v/>
      </c>
    </row>
    <row r="173" spans="1:17" x14ac:dyDescent="0.15">
      <c r="A173" s="4">
        <v>43346</v>
      </c>
      <c r="B173" s="2">
        <v>22819.169922000001</v>
      </c>
      <c r="C173" s="2">
        <v>22820.480468999998</v>
      </c>
      <c r="D173" s="2">
        <v>22684.429688</v>
      </c>
      <c r="E173" s="2">
        <v>22707.380859000001</v>
      </c>
      <c r="F173" s="2">
        <v>22707.380859000001</v>
      </c>
      <c r="G173" s="2">
        <v>49900</v>
      </c>
      <c r="I173" s="2">
        <f ca="1">IF(ROW() &gt; $B$2+5, AVERAGE(E173:OFFSET(E173,-$B$2,1)),0)</f>
        <v>22489.915550619051</v>
      </c>
      <c r="J173" s="5">
        <f t="shared" ca="1" si="21"/>
        <v>9.6694586465427609E-3</v>
      </c>
      <c r="L173" s="2" t="str">
        <f t="shared" ca="1" si="26"/>
        <v/>
      </c>
      <c r="M173" s="2" t="str">
        <f t="shared" ca="1" si="20"/>
        <v/>
      </c>
      <c r="N173" s="2">
        <f t="shared" ca="1" si="22"/>
        <v>1</v>
      </c>
      <c r="O173" s="2">
        <f t="shared" ca="1" si="23"/>
        <v>21857.429688</v>
      </c>
      <c r="P173" s="2">
        <f t="shared" ca="1" si="24"/>
        <v>0</v>
      </c>
      <c r="Q173" s="2" t="str">
        <f t="shared" ca="1" si="25"/>
        <v/>
      </c>
    </row>
    <row r="174" spans="1:17" x14ac:dyDescent="0.15">
      <c r="A174" s="4">
        <v>43347</v>
      </c>
      <c r="B174" s="2">
        <v>22740.050781000002</v>
      </c>
      <c r="C174" s="2">
        <v>22753.179688</v>
      </c>
      <c r="D174" s="2">
        <v>22612.150390999999</v>
      </c>
      <c r="E174" s="2">
        <v>22696.900390999999</v>
      </c>
      <c r="F174" s="2">
        <v>22696.900390999999</v>
      </c>
      <c r="G174" s="2">
        <v>52300</v>
      </c>
      <c r="I174" s="2">
        <f ca="1">IF(ROW() &gt; $B$2+5, AVERAGE(E174:OFFSET(E174,-$B$2,1)),0)</f>
        <v>22498.943173380951</v>
      </c>
      <c r="J174" s="5">
        <f t="shared" ca="1" si="21"/>
        <v>8.7985118275802666E-3</v>
      </c>
      <c r="L174" s="2" t="str">
        <f t="shared" ca="1" si="26"/>
        <v/>
      </c>
      <c r="M174" s="2" t="str">
        <f t="shared" ca="1" si="20"/>
        <v/>
      </c>
      <c r="N174" s="2">
        <f t="shared" ca="1" si="22"/>
        <v>1</v>
      </c>
      <c r="O174" s="2">
        <f t="shared" ca="1" si="23"/>
        <v>21857.429688</v>
      </c>
      <c r="P174" s="2">
        <f t="shared" ca="1" si="24"/>
        <v>0</v>
      </c>
      <c r="Q174" s="2" t="str">
        <f t="shared" ca="1" si="25"/>
        <v/>
      </c>
    </row>
    <row r="175" spans="1:17" x14ac:dyDescent="0.15">
      <c r="A175" s="4">
        <v>43348</v>
      </c>
      <c r="B175" s="2">
        <v>22663.800781000002</v>
      </c>
      <c r="C175" s="2">
        <v>22692.25</v>
      </c>
      <c r="D175" s="2">
        <v>22570.519531000002</v>
      </c>
      <c r="E175" s="2">
        <v>22580.830077999999</v>
      </c>
      <c r="F175" s="2">
        <v>22580.830077999999</v>
      </c>
      <c r="G175" s="2">
        <v>65400</v>
      </c>
      <c r="I175" s="2">
        <f ca="1">IF(ROW() &gt; $B$2+5, AVERAGE(E175:OFFSET(E175,-$B$2,1)),0)</f>
        <v>22495.042689761904</v>
      </c>
      <c r="J175" s="5">
        <f t="shared" ca="1" si="21"/>
        <v>3.8136130444926686E-3</v>
      </c>
      <c r="L175" s="2" t="str">
        <f t="shared" ca="1" si="26"/>
        <v/>
      </c>
      <c r="M175" s="2" t="str">
        <f t="shared" ca="1" si="20"/>
        <v/>
      </c>
      <c r="N175" s="2">
        <f t="shared" ca="1" si="22"/>
        <v>1</v>
      </c>
      <c r="O175" s="2">
        <f t="shared" ca="1" si="23"/>
        <v>21857.429688</v>
      </c>
      <c r="P175" s="2">
        <f t="shared" ca="1" si="24"/>
        <v>0</v>
      </c>
      <c r="Q175" s="2" t="str">
        <f t="shared" ca="1" si="25"/>
        <v/>
      </c>
    </row>
    <row r="176" spans="1:17" x14ac:dyDescent="0.15">
      <c r="A176" s="4">
        <v>43349</v>
      </c>
      <c r="B176" s="2">
        <v>22458.970702999999</v>
      </c>
      <c r="C176" s="2">
        <v>22535.339843999998</v>
      </c>
      <c r="D176" s="2">
        <v>22416.630859000001</v>
      </c>
      <c r="E176" s="2">
        <v>22487.939452999999</v>
      </c>
      <c r="F176" s="2">
        <v>22487.939452999999</v>
      </c>
      <c r="G176" s="2">
        <v>62200</v>
      </c>
      <c r="I176" s="2">
        <f ca="1">IF(ROW() &gt; $B$2+5, AVERAGE(E176:OFFSET(E176,-$B$2,1)),0)</f>
        <v>22487.596447190474</v>
      </c>
      <c r="J176" s="5">
        <f t="shared" ca="1" si="21"/>
        <v>1.5253111213152687E-5</v>
      </c>
      <c r="L176" s="2" t="str">
        <f t="shared" ca="1" si="26"/>
        <v/>
      </c>
      <c r="M176" s="2" t="str">
        <f t="shared" ca="1" si="20"/>
        <v/>
      </c>
      <c r="N176" s="2">
        <f t="shared" ca="1" si="22"/>
        <v>1</v>
      </c>
      <c r="O176" s="2">
        <f t="shared" ca="1" si="23"/>
        <v>21857.429688</v>
      </c>
      <c r="P176" s="2">
        <f t="shared" ca="1" si="24"/>
        <v>0</v>
      </c>
      <c r="Q176" s="2" t="str">
        <f t="shared" ca="1" si="25"/>
        <v/>
      </c>
    </row>
    <row r="177" spans="1:17" x14ac:dyDescent="0.15">
      <c r="A177" s="4">
        <v>43350</v>
      </c>
      <c r="B177" s="2">
        <v>22351.839843999998</v>
      </c>
      <c r="C177" s="2">
        <v>22372.890625</v>
      </c>
      <c r="D177" s="2">
        <v>22172.900390999999</v>
      </c>
      <c r="E177" s="2">
        <v>22307.060547000001</v>
      </c>
      <c r="F177" s="2">
        <v>22307.060547000001</v>
      </c>
      <c r="G177" s="2">
        <v>69800</v>
      </c>
      <c r="I177" s="2">
        <f ca="1">IF(ROW() &gt; $B$2+5, AVERAGE(E177:OFFSET(E177,-$B$2,1)),0)</f>
        <v>22473.723586333326</v>
      </c>
      <c r="J177" s="5">
        <f t="shared" ca="1" si="21"/>
        <v>-7.4159067896819759E-3</v>
      </c>
      <c r="L177" s="2" t="str">
        <f t="shared" ca="1" si="26"/>
        <v/>
      </c>
      <c r="M177" s="2" t="str">
        <f t="shared" ca="1" si="20"/>
        <v/>
      </c>
      <c r="N177" s="2">
        <f t="shared" ca="1" si="22"/>
        <v>1</v>
      </c>
      <c r="O177" s="2">
        <f t="shared" ca="1" si="23"/>
        <v>21857.429688</v>
      </c>
      <c r="P177" s="2">
        <f t="shared" ca="1" si="24"/>
        <v>0</v>
      </c>
      <c r="Q177" s="2" t="str">
        <f t="shared" ca="1" si="25"/>
        <v/>
      </c>
    </row>
    <row r="178" spans="1:17" x14ac:dyDescent="0.15">
      <c r="A178" s="4">
        <v>43353</v>
      </c>
      <c r="B178" s="2">
        <v>22253.650390999999</v>
      </c>
      <c r="C178" s="2">
        <v>22396.880859000001</v>
      </c>
      <c r="D178" s="2">
        <v>22249.609375</v>
      </c>
      <c r="E178" s="2">
        <v>22373.089843999998</v>
      </c>
      <c r="F178" s="2">
        <v>22373.089843999998</v>
      </c>
      <c r="G178" s="2">
        <v>55700</v>
      </c>
      <c r="I178" s="2">
        <f ca="1">IF(ROW() &gt; $B$2+5, AVERAGE(E178:OFFSET(E178,-$B$2,1)),0)</f>
        <v>22477.295479952376</v>
      </c>
      <c r="J178" s="5">
        <f t="shared" ca="1" si="21"/>
        <v>-4.6360397782428588E-3</v>
      </c>
      <c r="L178" s="2" t="str">
        <f t="shared" ca="1" si="26"/>
        <v/>
      </c>
      <c r="M178" s="2" t="str">
        <f t="shared" ca="1" si="20"/>
        <v/>
      </c>
      <c r="N178" s="2">
        <f t="shared" ca="1" si="22"/>
        <v>1</v>
      </c>
      <c r="O178" s="2">
        <f t="shared" ca="1" si="23"/>
        <v>21857.429688</v>
      </c>
      <c r="P178" s="2">
        <f t="shared" ca="1" si="24"/>
        <v>0</v>
      </c>
      <c r="Q178" s="2" t="str">
        <f t="shared" ca="1" si="25"/>
        <v/>
      </c>
    </row>
    <row r="179" spans="1:17" x14ac:dyDescent="0.15">
      <c r="A179" s="4">
        <v>43354</v>
      </c>
      <c r="B179" s="2">
        <v>22469.779297000001</v>
      </c>
      <c r="C179" s="2">
        <v>22667.849609000001</v>
      </c>
      <c r="D179" s="2">
        <v>22457.099609000001</v>
      </c>
      <c r="E179" s="2">
        <v>22664.689452999999</v>
      </c>
      <c r="F179" s="2">
        <v>22664.689452999999</v>
      </c>
      <c r="G179" s="2">
        <v>76500</v>
      </c>
      <c r="I179" s="2">
        <f ca="1">IF(ROW() &gt; $B$2+5, AVERAGE(E179:OFFSET(E179,-$B$2,1)),0)</f>
        <v>22515.73642114285</v>
      </c>
      <c r="J179" s="5">
        <f t="shared" ca="1" si="21"/>
        <v>6.6155078861768008E-3</v>
      </c>
      <c r="L179" s="2" t="str">
        <f t="shared" ca="1" si="26"/>
        <v/>
      </c>
      <c r="M179" s="2" t="str">
        <f t="shared" ca="1" si="20"/>
        <v/>
      </c>
      <c r="N179" s="2">
        <f t="shared" ca="1" si="22"/>
        <v>1</v>
      </c>
      <c r="O179" s="2">
        <f t="shared" ca="1" si="23"/>
        <v>21857.429688</v>
      </c>
      <c r="P179" s="2">
        <f t="shared" ca="1" si="24"/>
        <v>0</v>
      </c>
      <c r="Q179" s="2" t="str">
        <f t="shared" ca="1" si="25"/>
        <v/>
      </c>
    </row>
    <row r="180" spans="1:17" x14ac:dyDescent="0.15">
      <c r="A180" s="4">
        <v>43355</v>
      </c>
      <c r="B180" s="2">
        <v>22702.710938</v>
      </c>
      <c r="C180" s="2">
        <v>22709.369140999999</v>
      </c>
      <c r="D180" s="2">
        <v>22522.169922000001</v>
      </c>
      <c r="E180" s="2">
        <v>22604.609375</v>
      </c>
      <c r="F180" s="2">
        <v>22604.609375</v>
      </c>
      <c r="G180" s="2">
        <v>79800</v>
      </c>
      <c r="I180" s="2">
        <f ca="1">IF(ROW() &gt; $B$2+5, AVERAGE(E180:OFFSET(E180,-$B$2,1)),0)</f>
        <v>22527.57114957142</v>
      </c>
      <c r="J180" s="5">
        <f t="shared" ca="1" si="21"/>
        <v>3.4197306454870628E-3</v>
      </c>
      <c r="L180" s="2" t="str">
        <f t="shared" ca="1" si="26"/>
        <v/>
      </c>
      <c r="M180" s="2" t="str">
        <f t="shared" ca="1" si="20"/>
        <v/>
      </c>
      <c r="N180" s="2">
        <f t="shared" ca="1" si="22"/>
        <v>1</v>
      </c>
      <c r="O180" s="2">
        <f t="shared" ca="1" si="23"/>
        <v>21857.429688</v>
      </c>
      <c r="P180" s="2">
        <f t="shared" ca="1" si="24"/>
        <v>0</v>
      </c>
      <c r="Q180" s="2" t="str">
        <f t="shared" ca="1" si="25"/>
        <v/>
      </c>
    </row>
    <row r="181" spans="1:17" x14ac:dyDescent="0.15">
      <c r="A181" s="4">
        <v>43356</v>
      </c>
      <c r="B181" s="2">
        <v>22657.949218999998</v>
      </c>
      <c r="C181" s="2">
        <v>22858.410156000002</v>
      </c>
      <c r="D181" s="2">
        <v>22643.880859000001</v>
      </c>
      <c r="E181" s="2">
        <v>22821.320313</v>
      </c>
      <c r="F181" s="2">
        <v>22821.320313</v>
      </c>
      <c r="G181" s="2">
        <v>75000</v>
      </c>
      <c r="I181" s="2">
        <f ca="1">IF(ROW() &gt; $B$2+5, AVERAGE(E181:OFFSET(E181,-$B$2,1)),0)</f>
        <v>22556.956845285706</v>
      </c>
      <c r="J181" s="5">
        <f t="shared" ca="1" si="21"/>
        <v>1.1719819722470463E-2</v>
      </c>
      <c r="L181" s="2" t="str">
        <f t="shared" ca="1" si="26"/>
        <v/>
      </c>
      <c r="M181" s="2" t="str">
        <f t="shared" ca="1" si="20"/>
        <v/>
      </c>
      <c r="N181" s="2">
        <f t="shared" ca="1" si="22"/>
        <v>1</v>
      </c>
      <c r="O181" s="2">
        <f t="shared" ca="1" si="23"/>
        <v>21857.429688</v>
      </c>
      <c r="P181" s="2">
        <f t="shared" ca="1" si="24"/>
        <v>0</v>
      </c>
      <c r="Q181" s="2" t="str">
        <f t="shared" ca="1" si="25"/>
        <v/>
      </c>
    </row>
    <row r="182" spans="1:17" x14ac:dyDescent="0.15">
      <c r="A182" s="4">
        <v>43357</v>
      </c>
      <c r="B182" s="2">
        <v>23035.779297000001</v>
      </c>
      <c r="C182" s="2">
        <v>23105.279297000001</v>
      </c>
      <c r="D182" s="2">
        <v>22965.480468999998</v>
      </c>
      <c r="E182" s="2">
        <v>23094.669922000001</v>
      </c>
      <c r="F182" s="2">
        <v>23094.669922000001</v>
      </c>
      <c r="G182" s="2">
        <v>102700</v>
      </c>
      <c r="I182" s="2">
        <f ca="1">IF(ROW() &gt; $B$2+5, AVERAGE(E182:OFFSET(E182,-$B$2,1)),0)</f>
        <v>22599.93926714285</v>
      </c>
      <c r="J182" s="5">
        <f t="shared" ca="1" si="21"/>
        <v>2.1890795767598351E-2</v>
      </c>
      <c r="L182" s="2" t="str">
        <f t="shared" ca="1" si="26"/>
        <v/>
      </c>
      <c r="M182" s="2" t="str">
        <f t="shared" ca="1" si="20"/>
        <v/>
      </c>
      <c r="N182" s="2">
        <f t="shared" ca="1" si="22"/>
        <v>1</v>
      </c>
      <c r="O182" s="2">
        <f t="shared" ca="1" si="23"/>
        <v>21857.429688</v>
      </c>
      <c r="P182" s="2">
        <f t="shared" ca="1" si="24"/>
        <v>0</v>
      </c>
      <c r="Q182" s="2" t="str">
        <f t="shared" ca="1" si="25"/>
        <v/>
      </c>
    </row>
    <row r="183" spans="1:17" x14ac:dyDescent="0.15">
      <c r="A183" s="4">
        <v>43361</v>
      </c>
      <c r="B183" s="2">
        <v>23042.189452999999</v>
      </c>
      <c r="C183" s="2">
        <v>23481.529297000001</v>
      </c>
      <c r="D183" s="2">
        <v>23039.259765999999</v>
      </c>
      <c r="E183" s="2">
        <v>23420.539063</v>
      </c>
      <c r="F183" s="2">
        <v>23420.539063</v>
      </c>
      <c r="G183" s="2">
        <v>90600</v>
      </c>
      <c r="I183" s="2">
        <f ca="1">IF(ROW() &gt; $B$2+5, AVERAGE(E183:OFFSET(E183,-$B$2,1)),0)</f>
        <v>22654.708705428562</v>
      </c>
      <c r="J183" s="5">
        <f t="shared" ca="1" si="21"/>
        <v>3.3804467209411895E-2</v>
      </c>
      <c r="L183" s="2" t="str">
        <f t="shared" ca="1" si="26"/>
        <v/>
      </c>
      <c r="M183" s="2">
        <f t="shared" ca="1" si="20"/>
        <v>1</v>
      </c>
      <c r="N183" s="2">
        <f t="shared" ca="1" si="22"/>
        <v>0</v>
      </c>
      <c r="O183" s="2">
        <f t="shared" ca="1" si="23"/>
        <v>0</v>
      </c>
      <c r="P183" s="2">
        <f t="shared" ca="1" si="24"/>
        <v>23420.539063</v>
      </c>
      <c r="Q183" s="2">
        <f t="shared" ca="1" si="25"/>
        <v>1563.109375</v>
      </c>
    </row>
    <row r="184" spans="1:17" x14ac:dyDescent="0.15">
      <c r="A184" s="4">
        <v>43362</v>
      </c>
      <c r="B184" s="2">
        <v>23754.960938</v>
      </c>
      <c r="C184" s="2">
        <v>23842.050781000002</v>
      </c>
      <c r="D184" s="2">
        <v>23672.519531000002</v>
      </c>
      <c r="E184" s="2">
        <v>23672.519531000002</v>
      </c>
      <c r="F184" s="2">
        <v>23672.519531000002</v>
      </c>
      <c r="G184" s="2">
        <v>93600</v>
      </c>
      <c r="I184" s="2">
        <f ca="1">IF(ROW() &gt; $B$2+5, AVERAGE(E184:OFFSET(E184,-$B$2,1)),0)</f>
        <v>22724.876302142853</v>
      </c>
      <c r="J184" s="5">
        <f t="shared" ca="1" si="21"/>
        <v>4.1700699104258276E-2</v>
      </c>
      <c r="L184" s="2" t="str">
        <f t="shared" ca="1" si="26"/>
        <v/>
      </c>
      <c r="M184" s="2">
        <f t="shared" ca="1" si="20"/>
        <v>1</v>
      </c>
      <c r="N184" s="2">
        <f t="shared" ca="1" si="22"/>
        <v>0</v>
      </c>
      <c r="O184" s="2">
        <f t="shared" ca="1" si="23"/>
        <v>0</v>
      </c>
      <c r="P184" s="2">
        <f t="shared" ca="1" si="24"/>
        <v>0</v>
      </c>
      <c r="Q184" s="2" t="str">
        <f t="shared" ca="1" si="25"/>
        <v/>
      </c>
    </row>
    <row r="185" spans="1:17" x14ac:dyDescent="0.15">
      <c r="A185" s="4">
        <v>43363</v>
      </c>
      <c r="B185" s="2">
        <v>23752.789063</v>
      </c>
      <c r="C185" s="2">
        <v>23781.75</v>
      </c>
      <c r="D185" s="2">
        <v>23582.150390999999</v>
      </c>
      <c r="E185" s="2">
        <v>23674.929688</v>
      </c>
      <c r="F185" s="2">
        <v>23674.929688</v>
      </c>
      <c r="G185" s="2">
        <v>101600</v>
      </c>
      <c r="I185" s="2">
        <f ca="1">IF(ROW() &gt; $B$2+5, AVERAGE(E185:OFFSET(E185,-$B$2,1)),0)</f>
        <v>22794.171503047615</v>
      </c>
      <c r="J185" s="5">
        <f t="shared" ca="1" si="21"/>
        <v>3.8639622626100982E-2</v>
      </c>
      <c r="L185" s="2" t="str">
        <f t="shared" ca="1" si="26"/>
        <v/>
      </c>
      <c r="M185" s="2">
        <f t="shared" ca="1" si="20"/>
        <v>1</v>
      </c>
      <c r="N185" s="2">
        <f t="shared" ca="1" si="22"/>
        <v>0</v>
      </c>
      <c r="O185" s="2">
        <f t="shared" ca="1" si="23"/>
        <v>0</v>
      </c>
      <c r="P185" s="2">
        <f t="shared" ca="1" si="24"/>
        <v>0</v>
      </c>
      <c r="Q185" s="2" t="str">
        <f t="shared" ca="1" si="25"/>
        <v/>
      </c>
    </row>
    <row r="186" spans="1:17" x14ac:dyDescent="0.15">
      <c r="A186" s="4">
        <v>43364</v>
      </c>
      <c r="B186" s="2">
        <v>23848.630859000001</v>
      </c>
      <c r="C186" s="2">
        <v>23971.410156000002</v>
      </c>
      <c r="D186" s="2">
        <v>23764.050781000002</v>
      </c>
      <c r="E186" s="2">
        <v>23869.929688</v>
      </c>
      <c r="F186" s="2">
        <v>23869.929688</v>
      </c>
      <c r="G186" s="2">
        <v>120600</v>
      </c>
      <c r="I186" s="2">
        <f ca="1">IF(ROW() &gt; $B$2+5, AVERAGE(E186:OFFSET(E186,-$B$2,1)),0)</f>
        <v>22865.951450999997</v>
      </c>
      <c r="J186" s="5">
        <f t="shared" ca="1" si="21"/>
        <v>4.3907127116553729E-2</v>
      </c>
      <c r="L186" s="2" t="str">
        <f t="shared" ca="1" si="26"/>
        <v/>
      </c>
      <c r="M186" s="2">
        <f t="shared" ca="1" si="20"/>
        <v>1</v>
      </c>
      <c r="N186" s="2">
        <f t="shared" ca="1" si="22"/>
        <v>0</v>
      </c>
      <c r="O186" s="2">
        <f t="shared" ca="1" si="23"/>
        <v>0</v>
      </c>
      <c r="P186" s="2">
        <f t="shared" ca="1" si="24"/>
        <v>0</v>
      </c>
      <c r="Q186" s="2" t="str">
        <f t="shared" ca="1" si="25"/>
        <v/>
      </c>
    </row>
    <row r="187" spans="1:17" x14ac:dyDescent="0.15">
      <c r="A187" s="4">
        <v>43368</v>
      </c>
      <c r="B187" s="2">
        <v>23881.849609000001</v>
      </c>
      <c r="C187" s="2">
        <v>23950.980468999998</v>
      </c>
      <c r="D187" s="2">
        <v>23808.949218999998</v>
      </c>
      <c r="E187" s="2">
        <v>23940.259765999999</v>
      </c>
      <c r="F187" s="2">
        <v>23940.259765999999</v>
      </c>
      <c r="G187" s="2">
        <v>100800</v>
      </c>
      <c r="I187" s="2">
        <f ca="1">IF(ROW() &gt; $B$2+5, AVERAGE(E187:OFFSET(E187,-$B$2,1)),0)</f>
        <v>22938.781901142858</v>
      </c>
      <c r="J187" s="5">
        <f t="shared" ca="1" si="21"/>
        <v>4.365872037901216E-2</v>
      </c>
      <c r="L187" s="2" t="str">
        <f t="shared" ca="1" si="26"/>
        <v/>
      </c>
      <c r="M187" s="2">
        <f t="shared" ca="1" si="20"/>
        <v>1</v>
      </c>
      <c r="N187" s="2">
        <f t="shared" ca="1" si="22"/>
        <v>0</v>
      </c>
      <c r="O187" s="2">
        <f t="shared" ca="1" si="23"/>
        <v>0</v>
      </c>
      <c r="P187" s="2">
        <f t="shared" ca="1" si="24"/>
        <v>0</v>
      </c>
      <c r="Q187" s="2" t="str">
        <f t="shared" ca="1" si="25"/>
        <v/>
      </c>
    </row>
    <row r="188" spans="1:17" x14ac:dyDescent="0.15">
      <c r="A188" s="4">
        <v>43369</v>
      </c>
      <c r="B188" s="2">
        <v>23846.599609000001</v>
      </c>
      <c r="C188" s="2">
        <v>24033.789063</v>
      </c>
      <c r="D188" s="2">
        <v>23833.919922000001</v>
      </c>
      <c r="E188" s="2">
        <v>24033.789063</v>
      </c>
      <c r="F188" s="2">
        <v>24033.789063</v>
      </c>
      <c r="G188" s="2">
        <v>84200</v>
      </c>
      <c r="I188" s="2">
        <f ca="1">IF(ROW() &gt; $B$2+5, AVERAGE(E188:OFFSET(E188,-$B$2,1)),0)</f>
        <v>23006.973307428572</v>
      </c>
      <c r="J188" s="5">
        <f t="shared" ca="1" si="21"/>
        <v>4.4630631845862405E-2</v>
      </c>
      <c r="L188" s="2" t="str">
        <f t="shared" ca="1" si="26"/>
        <v/>
      </c>
      <c r="M188" s="2">
        <f t="shared" ca="1" si="20"/>
        <v>1</v>
      </c>
      <c r="N188" s="2">
        <f t="shared" ca="1" si="22"/>
        <v>0</v>
      </c>
      <c r="O188" s="2">
        <f t="shared" ca="1" si="23"/>
        <v>0</v>
      </c>
      <c r="P188" s="2">
        <f t="shared" ca="1" si="24"/>
        <v>0</v>
      </c>
      <c r="Q188" s="2" t="str">
        <f t="shared" ca="1" si="25"/>
        <v/>
      </c>
    </row>
    <row r="189" spans="1:17" x14ac:dyDescent="0.15">
      <c r="A189" s="4">
        <v>43370</v>
      </c>
      <c r="B189" s="2">
        <v>23946.429688</v>
      </c>
      <c r="C189" s="2">
        <v>24089.320313</v>
      </c>
      <c r="D189" s="2">
        <v>23778.039063</v>
      </c>
      <c r="E189" s="2">
        <v>23796.740234000001</v>
      </c>
      <c r="F189" s="2">
        <v>23796.740234000001</v>
      </c>
      <c r="G189" s="2">
        <v>76200</v>
      </c>
      <c r="I189" s="2">
        <f ca="1">IF(ROW() &gt; $B$2+5, AVERAGE(E189:OFFSET(E189,-$B$2,1)),0)</f>
        <v>23054.45424119048</v>
      </c>
      <c r="J189" s="5">
        <f t="shared" ca="1" si="21"/>
        <v>3.2197075022635212E-2</v>
      </c>
      <c r="L189" s="2" t="str">
        <f t="shared" ca="1" si="26"/>
        <v/>
      </c>
      <c r="M189" s="2">
        <f t="shared" ca="1" si="20"/>
        <v>1</v>
      </c>
      <c r="N189" s="2">
        <f t="shared" ca="1" si="22"/>
        <v>0</v>
      </c>
      <c r="O189" s="2">
        <f t="shared" ca="1" si="23"/>
        <v>0</v>
      </c>
      <c r="P189" s="2">
        <f t="shared" ca="1" si="24"/>
        <v>0</v>
      </c>
      <c r="Q189" s="2" t="str">
        <f t="shared" ca="1" si="25"/>
        <v/>
      </c>
    </row>
    <row r="190" spans="1:17" x14ac:dyDescent="0.15">
      <c r="A190" s="4">
        <v>43371</v>
      </c>
      <c r="B190" s="2">
        <v>24080.009765999999</v>
      </c>
      <c r="C190" s="2">
        <v>24286.099609000001</v>
      </c>
      <c r="D190" s="2">
        <v>24021.269531000002</v>
      </c>
      <c r="E190" s="2">
        <v>24120.039063</v>
      </c>
      <c r="F190" s="2">
        <v>24120.039063</v>
      </c>
      <c r="G190" s="2">
        <v>90700</v>
      </c>
      <c r="I190" s="2">
        <f ca="1">IF(ROW() &gt; $B$2+5, AVERAGE(E190:OFFSET(E190,-$B$2,1)),0)</f>
        <v>23116.671782142861</v>
      </c>
      <c r="J190" s="5">
        <f t="shared" ca="1" si="21"/>
        <v>4.3404487043511991E-2</v>
      </c>
      <c r="L190" s="2" t="str">
        <f t="shared" ca="1" si="26"/>
        <v/>
      </c>
      <c r="M190" s="2">
        <f t="shared" ca="1" si="20"/>
        <v>1</v>
      </c>
      <c r="N190" s="2">
        <f t="shared" ca="1" si="22"/>
        <v>0</v>
      </c>
      <c r="O190" s="2">
        <f t="shared" ca="1" si="23"/>
        <v>0</v>
      </c>
      <c r="P190" s="2">
        <f t="shared" ca="1" si="24"/>
        <v>0</v>
      </c>
      <c r="Q190" s="2" t="str">
        <f t="shared" ca="1" si="25"/>
        <v/>
      </c>
    </row>
    <row r="191" spans="1:17" x14ac:dyDescent="0.15">
      <c r="A191" s="4">
        <v>43374</v>
      </c>
      <c r="B191" s="2">
        <v>24173.369140999999</v>
      </c>
      <c r="C191" s="2">
        <v>24306.539063</v>
      </c>
      <c r="D191" s="2">
        <v>24123.5</v>
      </c>
      <c r="E191" s="2">
        <v>24245.759765999999</v>
      </c>
      <c r="F191" s="2">
        <v>24245.759765999999</v>
      </c>
      <c r="G191" s="2">
        <v>65000</v>
      </c>
      <c r="I191" s="2">
        <f ca="1">IF(ROW() &gt; $B$2+5, AVERAGE(E191:OFFSET(E191,-$B$2,1)),0)</f>
        <v>23183.221261333336</v>
      </c>
      <c r="J191" s="5">
        <f t="shared" ca="1" si="21"/>
        <v>4.583222032387891E-2</v>
      </c>
      <c r="L191" s="2" t="str">
        <f t="shared" ca="1" si="26"/>
        <v/>
      </c>
      <c r="M191" s="2">
        <f t="shared" ca="1" si="20"/>
        <v>1</v>
      </c>
      <c r="N191" s="2">
        <f t="shared" ca="1" si="22"/>
        <v>0</v>
      </c>
      <c r="O191" s="2">
        <f t="shared" ca="1" si="23"/>
        <v>0</v>
      </c>
      <c r="P191" s="2">
        <f t="shared" ca="1" si="24"/>
        <v>0</v>
      </c>
      <c r="Q191" s="2" t="str">
        <f t="shared" ca="1" si="25"/>
        <v/>
      </c>
    </row>
    <row r="192" spans="1:17" x14ac:dyDescent="0.15">
      <c r="A192" s="4">
        <v>43375</v>
      </c>
      <c r="B192" s="2">
        <v>24376.169922000001</v>
      </c>
      <c r="C192" s="2">
        <v>24448.070313</v>
      </c>
      <c r="D192" s="2">
        <v>24217.259765999999</v>
      </c>
      <c r="E192" s="2">
        <v>24270.619140999999</v>
      </c>
      <c r="F192" s="2">
        <v>24270.619140999999</v>
      </c>
      <c r="G192" s="2">
        <v>80500</v>
      </c>
      <c r="I192" s="2">
        <f ca="1">IF(ROW() &gt; $B$2+5, AVERAGE(E192:OFFSET(E192,-$B$2,1)),0)</f>
        <v>23249.941220428573</v>
      </c>
      <c r="J192" s="5">
        <f t="shared" ca="1" si="21"/>
        <v>4.3900236602516969E-2</v>
      </c>
      <c r="L192" s="2" t="str">
        <f t="shared" ca="1" si="26"/>
        <v/>
      </c>
      <c r="M192" s="2">
        <f t="shared" ca="1" si="20"/>
        <v>1</v>
      </c>
      <c r="N192" s="2">
        <f t="shared" ca="1" si="22"/>
        <v>0</v>
      </c>
      <c r="O192" s="2">
        <f t="shared" ca="1" si="23"/>
        <v>0</v>
      </c>
      <c r="P192" s="2">
        <f t="shared" ca="1" si="24"/>
        <v>0</v>
      </c>
      <c r="Q192" s="2" t="str">
        <f t="shared" ca="1" si="25"/>
        <v/>
      </c>
    </row>
    <row r="193" spans="1:17" x14ac:dyDescent="0.15">
      <c r="A193" s="4">
        <v>43376</v>
      </c>
      <c r="B193" s="2">
        <v>24219.189452999999</v>
      </c>
      <c r="C193" s="2">
        <v>24260.630859000001</v>
      </c>
      <c r="D193" s="2">
        <v>24030.589843999998</v>
      </c>
      <c r="E193" s="2">
        <v>24110.960938</v>
      </c>
      <c r="F193" s="2">
        <v>24110.960938</v>
      </c>
      <c r="G193" s="2">
        <v>71300</v>
      </c>
      <c r="I193" s="2">
        <f ca="1">IF(ROW() &gt; $B$2+5, AVERAGE(E193:OFFSET(E193,-$B$2,1)),0)</f>
        <v>23309.265532190475</v>
      </c>
      <c r="J193" s="5">
        <f t="shared" ca="1" si="21"/>
        <v>3.439385100754766E-2</v>
      </c>
      <c r="L193" s="2" t="str">
        <f t="shared" ca="1" si="26"/>
        <v/>
      </c>
      <c r="M193" s="2">
        <f t="shared" ca="1" si="20"/>
        <v>1</v>
      </c>
      <c r="N193" s="2">
        <f t="shared" ca="1" si="22"/>
        <v>0</v>
      </c>
      <c r="O193" s="2">
        <f t="shared" ca="1" si="23"/>
        <v>0</v>
      </c>
      <c r="P193" s="2">
        <f t="shared" ca="1" si="24"/>
        <v>0</v>
      </c>
      <c r="Q193" s="2" t="str">
        <f t="shared" ca="1" si="25"/>
        <v/>
      </c>
    </row>
    <row r="194" spans="1:17" x14ac:dyDescent="0.15">
      <c r="A194" s="4">
        <v>43377</v>
      </c>
      <c r="B194" s="2">
        <v>24242.060547000001</v>
      </c>
      <c r="C194" s="2">
        <v>24247.820313</v>
      </c>
      <c r="D194" s="2">
        <v>23923.259765999999</v>
      </c>
      <c r="E194" s="2">
        <v>23975.619140999999</v>
      </c>
      <c r="F194" s="2">
        <v>23975.619140999999</v>
      </c>
      <c r="G194" s="2">
        <v>89400</v>
      </c>
      <c r="I194" s="2">
        <f ca="1">IF(ROW() &gt; $B$2+5, AVERAGE(E194:OFFSET(E194,-$B$2,1)),0)</f>
        <v>23369.65783133333</v>
      </c>
      <c r="J194" s="5">
        <f t="shared" ca="1" si="21"/>
        <v>2.5929404445717404E-2</v>
      </c>
      <c r="L194" s="2" t="str">
        <f t="shared" ca="1" si="26"/>
        <v/>
      </c>
      <c r="M194" s="2">
        <f t="shared" ca="1" si="20"/>
        <v>1</v>
      </c>
      <c r="N194" s="2">
        <f t="shared" ca="1" si="22"/>
        <v>0</v>
      </c>
      <c r="O194" s="2">
        <f t="shared" ca="1" si="23"/>
        <v>0</v>
      </c>
      <c r="P194" s="2">
        <f t="shared" ca="1" si="24"/>
        <v>0</v>
      </c>
      <c r="Q194" s="2" t="str">
        <f t="shared" ca="1" si="25"/>
        <v/>
      </c>
    </row>
    <row r="195" spans="1:17" x14ac:dyDescent="0.15">
      <c r="A195" s="4">
        <v>43378</v>
      </c>
      <c r="B195" s="2">
        <v>23781.759765999999</v>
      </c>
      <c r="C195" s="2">
        <v>23928.619140999999</v>
      </c>
      <c r="D195" s="2">
        <v>23730.189452999999</v>
      </c>
      <c r="E195" s="2">
        <v>23783.720702999999</v>
      </c>
      <c r="F195" s="2">
        <v>23783.720702999999</v>
      </c>
      <c r="G195" s="2">
        <v>84600</v>
      </c>
      <c r="I195" s="2">
        <f ca="1">IF(ROW() &gt; $B$2+5, AVERAGE(E195:OFFSET(E195,-$B$2,1)),0)</f>
        <v>23421.411179523806</v>
      </c>
      <c r="J195" s="5">
        <f t="shared" ca="1" si="21"/>
        <v>1.5469158570297533E-2</v>
      </c>
      <c r="L195" s="2" t="str">
        <f t="shared" ca="1" si="26"/>
        <v/>
      </c>
      <c r="M195" s="2" t="str">
        <f t="shared" ca="1" si="20"/>
        <v/>
      </c>
      <c r="N195" s="2">
        <f t="shared" ca="1" si="22"/>
        <v>0</v>
      </c>
      <c r="O195" s="2">
        <f t="shared" ca="1" si="23"/>
        <v>0</v>
      </c>
      <c r="P195" s="2">
        <f t="shared" ca="1" si="24"/>
        <v>0</v>
      </c>
      <c r="Q195" s="2" t="str">
        <f t="shared" ca="1" si="25"/>
        <v/>
      </c>
    </row>
    <row r="196" spans="1:17" x14ac:dyDescent="0.15">
      <c r="A196" s="4">
        <v>43382</v>
      </c>
      <c r="B196" s="2">
        <v>23550.470702999999</v>
      </c>
      <c r="C196" s="2">
        <v>23587.050781000002</v>
      </c>
      <c r="D196" s="2">
        <v>23442.460938</v>
      </c>
      <c r="E196" s="2">
        <v>23469.390625</v>
      </c>
      <c r="F196" s="2">
        <v>23469.390625</v>
      </c>
      <c r="G196" s="2">
        <v>86500</v>
      </c>
      <c r="I196" s="2">
        <f ca="1">IF(ROW() &gt; $B$2+5, AVERAGE(E196:OFFSET(E196,-$B$2,1)),0)</f>
        <v>23463.723586523807</v>
      </c>
      <c r="J196" s="5">
        <f t="shared" ca="1" si="21"/>
        <v>2.4152340762519231E-4</v>
      </c>
      <c r="L196" s="2" t="str">
        <f t="shared" ca="1" si="26"/>
        <v/>
      </c>
      <c r="M196" s="2" t="str">
        <f t="shared" ca="1" si="20"/>
        <v/>
      </c>
      <c r="N196" s="2">
        <f t="shared" ca="1" si="22"/>
        <v>0</v>
      </c>
      <c r="O196" s="2">
        <f t="shared" ca="1" si="23"/>
        <v>0</v>
      </c>
      <c r="P196" s="2">
        <f t="shared" ca="1" si="24"/>
        <v>0</v>
      </c>
      <c r="Q196" s="2" t="str">
        <f t="shared" ca="1" si="25"/>
        <v/>
      </c>
    </row>
    <row r="197" spans="1:17" x14ac:dyDescent="0.15">
      <c r="A197" s="4">
        <v>43383</v>
      </c>
      <c r="B197" s="2">
        <v>23538.919922000001</v>
      </c>
      <c r="C197" s="2">
        <v>23589.380859000001</v>
      </c>
      <c r="D197" s="2">
        <v>23373.539063</v>
      </c>
      <c r="E197" s="2">
        <v>23506.039063</v>
      </c>
      <c r="F197" s="2">
        <v>23506.039063</v>
      </c>
      <c r="G197" s="2">
        <v>70600</v>
      </c>
      <c r="I197" s="2">
        <f ca="1">IF(ROW() &gt; $B$2+5, AVERAGE(E197:OFFSET(E197,-$B$2,1)),0)</f>
        <v>23512.204520333329</v>
      </c>
      <c r="J197" s="5">
        <f t="shared" ca="1" si="21"/>
        <v>-2.6222370292828466E-4</v>
      </c>
      <c r="L197" s="2" t="str">
        <f t="shared" ca="1" si="26"/>
        <v/>
      </c>
      <c r="M197" s="2" t="str">
        <f t="shared" ca="1" si="20"/>
        <v/>
      </c>
      <c r="N197" s="2">
        <f t="shared" ca="1" si="22"/>
        <v>0</v>
      </c>
      <c r="O197" s="2">
        <f t="shared" ca="1" si="23"/>
        <v>0</v>
      </c>
      <c r="P197" s="2">
        <f t="shared" ca="1" si="24"/>
        <v>0</v>
      </c>
      <c r="Q197" s="2" t="str">
        <f t="shared" ca="1" si="25"/>
        <v/>
      </c>
    </row>
    <row r="198" spans="1:17" x14ac:dyDescent="0.15">
      <c r="A198" s="4">
        <v>43384</v>
      </c>
      <c r="B198" s="2">
        <v>23043.369140999999</v>
      </c>
      <c r="C198" s="2">
        <v>23051.189452999999</v>
      </c>
      <c r="D198" s="2">
        <v>22459.019531000002</v>
      </c>
      <c r="E198" s="2">
        <v>22590.859375</v>
      </c>
      <c r="F198" s="2">
        <v>22590.859375</v>
      </c>
      <c r="G198" s="2">
        <v>115300</v>
      </c>
      <c r="I198" s="2">
        <f ca="1">IF(ROW() &gt; $B$2+5, AVERAGE(E198:OFFSET(E198,-$B$2,1)),0)</f>
        <v>23525.718750238091</v>
      </c>
      <c r="J198" s="5">
        <f t="shared" ca="1" si="21"/>
        <v>-3.9737760412894077E-2</v>
      </c>
      <c r="L198" s="2">
        <f t="shared" ca="1" si="26"/>
        <v>1</v>
      </c>
      <c r="M198" s="2" t="str">
        <f t="shared" ca="1" si="20"/>
        <v/>
      </c>
      <c r="N198" s="2">
        <f t="shared" ca="1" si="22"/>
        <v>1</v>
      </c>
      <c r="O198" s="2">
        <f t="shared" ca="1" si="23"/>
        <v>22590.859375</v>
      </c>
      <c r="P198" s="2">
        <f t="shared" ca="1" si="24"/>
        <v>0</v>
      </c>
      <c r="Q198" s="2" t="str">
        <f t="shared" ca="1" si="25"/>
        <v/>
      </c>
    </row>
    <row r="199" spans="1:17" x14ac:dyDescent="0.15">
      <c r="A199" s="4">
        <v>43385</v>
      </c>
      <c r="B199" s="2">
        <v>22323.429688</v>
      </c>
      <c r="C199" s="2">
        <v>22711.130859000001</v>
      </c>
      <c r="D199" s="2">
        <v>22323.429688</v>
      </c>
      <c r="E199" s="2">
        <v>22694.660156000002</v>
      </c>
      <c r="F199" s="2">
        <v>22694.660156000002</v>
      </c>
      <c r="G199" s="2">
        <v>99500</v>
      </c>
      <c r="I199" s="2">
        <f ca="1">IF(ROW() &gt; $B$2+5, AVERAGE(E199:OFFSET(E199,-$B$2,1)),0)</f>
        <v>23541.031622238093</v>
      </c>
      <c r="J199" s="5">
        <f t="shared" ca="1" si="21"/>
        <v>-3.5953032127893865E-2</v>
      </c>
      <c r="L199" s="2">
        <f t="shared" ca="1" si="26"/>
        <v>1</v>
      </c>
      <c r="M199" s="2" t="str">
        <f t="shared" ca="1" si="20"/>
        <v/>
      </c>
      <c r="N199" s="2">
        <f t="shared" ca="1" si="22"/>
        <v>2</v>
      </c>
      <c r="O199" s="2">
        <f t="shared" ca="1" si="23"/>
        <v>45285.519530999998</v>
      </c>
      <c r="P199" s="2">
        <f t="shared" ca="1" si="24"/>
        <v>0</v>
      </c>
      <c r="Q199" s="2" t="str">
        <f t="shared" ca="1" si="25"/>
        <v/>
      </c>
    </row>
    <row r="200" spans="1:17" x14ac:dyDescent="0.15">
      <c r="A200" s="4">
        <v>43388</v>
      </c>
      <c r="B200" s="2">
        <v>22501.330077999999</v>
      </c>
      <c r="C200" s="2">
        <v>22520.589843999998</v>
      </c>
      <c r="D200" s="2">
        <v>22261.919922000001</v>
      </c>
      <c r="E200" s="2">
        <v>22271.300781000002</v>
      </c>
      <c r="F200" s="2">
        <v>22271.300781000002</v>
      </c>
      <c r="G200" s="2">
        <v>79900</v>
      </c>
      <c r="I200" s="2">
        <f ca="1">IF(ROW() &gt; $B$2+5, AVERAGE(E200:OFFSET(E200,-$B$2,1)),0)</f>
        <v>23522.298828333336</v>
      </c>
      <c r="J200" s="5">
        <f t="shared" ca="1" si="21"/>
        <v>-5.3183494371156811E-2</v>
      </c>
      <c r="L200" s="2">
        <f t="shared" ca="1" si="26"/>
        <v>1</v>
      </c>
      <c r="M200" s="2" t="str">
        <f t="shared" ref="M200:M252" ca="1" si="27">IF(J200&lt;&gt;"",IF(J200&gt;$B$4,1,""),"")</f>
        <v/>
      </c>
      <c r="N200" s="2">
        <f t="shared" ca="1" si="22"/>
        <v>3</v>
      </c>
      <c r="O200" s="2">
        <f t="shared" ca="1" si="23"/>
        <v>67556.820311999996</v>
      </c>
      <c r="P200" s="2">
        <f t="shared" ca="1" si="24"/>
        <v>0</v>
      </c>
      <c r="Q200" s="2" t="str">
        <f t="shared" ca="1" si="25"/>
        <v/>
      </c>
    </row>
    <row r="201" spans="1:17" x14ac:dyDescent="0.15">
      <c r="A201" s="4">
        <v>43389</v>
      </c>
      <c r="B201" s="2">
        <v>22298.199218999998</v>
      </c>
      <c r="C201" s="2">
        <v>22549.240234000001</v>
      </c>
      <c r="D201" s="2">
        <v>22269.529297000001</v>
      </c>
      <c r="E201" s="2">
        <v>22549.240234000001</v>
      </c>
      <c r="F201" s="2">
        <v>22549.240234000001</v>
      </c>
      <c r="G201" s="2">
        <v>70100</v>
      </c>
      <c r="I201" s="2">
        <f ca="1">IF(ROW() &gt; $B$2+5, AVERAGE(E201:OFFSET(E201,-$B$2,1)),0)</f>
        <v>23519.662202571431</v>
      </c>
      <c r="J201" s="5">
        <f t="shared" ref="J201:J252" ca="1" si="28">IF(I201&gt;0,(E201-I201)/I201,"")</f>
        <v>-4.1260030021406227E-2</v>
      </c>
      <c r="L201" s="2">
        <f t="shared" ca="1" si="26"/>
        <v>1</v>
      </c>
      <c r="M201" s="2" t="str">
        <f t="shared" ca="1" si="27"/>
        <v/>
      </c>
      <c r="N201" s="2">
        <f t="shared" ca="1" si="22"/>
        <v>4</v>
      </c>
      <c r="O201" s="2">
        <f t="shared" ca="1" si="23"/>
        <v>90106.060545999993</v>
      </c>
      <c r="P201" s="2">
        <f t="shared" ca="1" si="24"/>
        <v>0</v>
      </c>
      <c r="Q201" s="2" t="str">
        <f t="shared" ca="1" si="25"/>
        <v/>
      </c>
    </row>
    <row r="202" spans="1:17" x14ac:dyDescent="0.15">
      <c r="A202" s="4">
        <v>43390</v>
      </c>
      <c r="B202" s="2">
        <v>22806.589843999998</v>
      </c>
      <c r="C202" s="2">
        <v>22959.410156000002</v>
      </c>
      <c r="D202" s="2">
        <v>22765.580077999999</v>
      </c>
      <c r="E202" s="2">
        <v>22841.119140999999</v>
      </c>
      <c r="F202" s="2">
        <v>22841.119140999999</v>
      </c>
      <c r="G202" s="2">
        <v>72100</v>
      </c>
      <c r="I202" s="2">
        <f ca="1">IF(ROW() &gt; $B$2+5, AVERAGE(E202:OFFSET(E202,-$B$2,1)),0)</f>
        <v>23520.605003904766</v>
      </c>
      <c r="J202" s="5">
        <f t="shared" ca="1" si="28"/>
        <v>-2.8888961946002753E-2</v>
      </c>
      <c r="L202" s="2" t="str">
        <f t="shared" ca="1" si="26"/>
        <v/>
      </c>
      <c r="M202" s="2" t="str">
        <f t="shared" ca="1" si="27"/>
        <v/>
      </c>
      <c r="N202" s="2">
        <f t="shared" ca="1" si="22"/>
        <v>4</v>
      </c>
      <c r="O202" s="2">
        <f t="shared" ca="1" si="23"/>
        <v>90106.060545999993</v>
      </c>
      <c r="P202" s="2">
        <f t="shared" ca="1" si="24"/>
        <v>0</v>
      </c>
      <c r="Q202" s="2" t="str">
        <f t="shared" ca="1" si="25"/>
        <v/>
      </c>
    </row>
    <row r="203" spans="1:17" x14ac:dyDescent="0.15">
      <c r="A203" s="4">
        <v>43391</v>
      </c>
      <c r="B203" s="2">
        <v>22871.279297000001</v>
      </c>
      <c r="C203" s="2">
        <v>22873.130859000001</v>
      </c>
      <c r="D203" s="2">
        <v>22637.289063</v>
      </c>
      <c r="E203" s="2">
        <v>22658.160156000002</v>
      </c>
      <c r="F203" s="2">
        <v>22658.160156000002</v>
      </c>
      <c r="G203" s="2">
        <v>64300</v>
      </c>
      <c r="I203" s="2">
        <f ca="1">IF(ROW() &gt; $B$2+5, AVERAGE(E203:OFFSET(E203,-$B$2,1)),0)</f>
        <v>23499.818824571434</v>
      </c>
      <c r="J203" s="5">
        <f t="shared" ca="1" si="28"/>
        <v>-3.5815538615616593E-2</v>
      </c>
      <c r="L203" s="2">
        <f t="shared" ca="1" si="26"/>
        <v>1</v>
      </c>
      <c r="M203" s="2" t="str">
        <f t="shared" ca="1" si="27"/>
        <v/>
      </c>
      <c r="N203" s="2">
        <f t="shared" ca="1" si="22"/>
        <v>5</v>
      </c>
      <c r="O203" s="2">
        <f t="shared" ca="1" si="23"/>
        <v>112764.22070199999</v>
      </c>
      <c r="P203" s="2">
        <f t="shared" ca="1" si="24"/>
        <v>0</v>
      </c>
      <c r="Q203" s="2" t="str">
        <f t="shared" ca="1" si="25"/>
        <v/>
      </c>
    </row>
    <row r="204" spans="1:17" x14ac:dyDescent="0.15">
      <c r="A204" s="4">
        <v>43392</v>
      </c>
      <c r="B204" s="2">
        <v>22342</v>
      </c>
      <c r="C204" s="2">
        <v>22551.669922000001</v>
      </c>
      <c r="D204" s="2">
        <v>22212.570313</v>
      </c>
      <c r="E204" s="2">
        <v>22532.080077999999</v>
      </c>
      <c r="F204" s="2">
        <v>22532.080077999999</v>
      </c>
      <c r="G204" s="2">
        <v>67400</v>
      </c>
      <c r="I204" s="2">
        <f ca="1">IF(ROW() &gt; $B$2+5, AVERAGE(E204:OFFSET(E204,-$B$2,1)),0)</f>
        <v>23457.511253857148</v>
      </c>
      <c r="J204" s="5">
        <f t="shared" ca="1" si="28"/>
        <v>-3.9451379383010188E-2</v>
      </c>
      <c r="L204" s="2">
        <f t="shared" ca="1" si="26"/>
        <v>1</v>
      </c>
      <c r="M204" s="2" t="str">
        <f t="shared" ca="1" si="27"/>
        <v/>
      </c>
      <c r="N204" s="2">
        <f t="shared" ca="1" si="22"/>
        <v>6</v>
      </c>
      <c r="O204" s="2">
        <f t="shared" ca="1" si="23"/>
        <v>135296.30077999999</v>
      </c>
      <c r="P204" s="2">
        <f t="shared" ca="1" si="24"/>
        <v>0</v>
      </c>
      <c r="Q204" s="2" t="str">
        <f t="shared" ca="1" si="25"/>
        <v/>
      </c>
    </row>
    <row r="205" spans="1:17" x14ac:dyDescent="0.15">
      <c r="A205" s="4">
        <v>43395</v>
      </c>
      <c r="B205" s="2">
        <v>22374.210938</v>
      </c>
      <c r="C205" s="2">
        <v>22672.25</v>
      </c>
      <c r="D205" s="2">
        <v>22271.589843999998</v>
      </c>
      <c r="E205" s="2">
        <v>22614.820313</v>
      </c>
      <c r="F205" s="2">
        <v>22614.820313</v>
      </c>
      <c r="G205" s="2">
        <v>63000</v>
      </c>
      <c r="I205" s="2">
        <f ca="1">IF(ROW() &gt; $B$2+5, AVERAGE(E205:OFFSET(E205,-$B$2,1)),0)</f>
        <v>23407.144624428573</v>
      </c>
      <c r="J205" s="5">
        <f t="shared" ca="1" si="28"/>
        <v>-3.384967812783423E-2</v>
      </c>
      <c r="L205" s="2">
        <f t="shared" ca="1" si="26"/>
        <v>1</v>
      </c>
      <c r="M205" s="2" t="str">
        <f t="shared" ca="1" si="27"/>
        <v/>
      </c>
      <c r="N205" s="2">
        <f t="shared" ca="1" si="22"/>
        <v>7</v>
      </c>
      <c r="O205" s="2">
        <f t="shared" ca="1" si="23"/>
        <v>157911.12109299999</v>
      </c>
      <c r="P205" s="2">
        <f t="shared" ca="1" si="24"/>
        <v>0</v>
      </c>
      <c r="Q205" s="2" t="str">
        <f t="shared" ca="1" si="25"/>
        <v/>
      </c>
    </row>
    <row r="206" spans="1:17" x14ac:dyDescent="0.15">
      <c r="A206" s="4">
        <v>43396</v>
      </c>
      <c r="B206" s="2">
        <v>22404.140625</v>
      </c>
      <c r="C206" s="2">
        <v>22410.150390999999</v>
      </c>
      <c r="D206" s="2">
        <v>21993.070313</v>
      </c>
      <c r="E206" s="2">
        <v>22010.779297000001</v>
      </c>
      <c r="F206" s="2">
        <v>22010.779297000001</v>
      </c>
      <c r="G206" s="2">
        <v>80200</v>
      </c>
      <c r="I206" s="2">
        <f ca="1">IF(ROW() &gt; $B$2+5, AVERAGE(E206:OFFSET(E206,-$B$2,1)),0)</f>
        <v>23327.89936771429</v>
      </c>
      <c r="J206" s="5">
        <f t="shared" ca="1" si="28"/>
        <v>-5.6461151943118258E-2</v>
      </c>
      <c r="L206" s="2">
        <f t="shared" ca="1" si="26"/>
        <v>1</v>
      </c>
      <c r="M206" s="2" t="str">
        <f t="shared" ca="1" si="27"/>
        <v/>
      </c>
      <c r="N206" s="2">
        <f t="shared" ca="1" si="22"/>
        <v>8</v>
      </c>
      <c r="O206" s="2">
        <f t="shared" ca="1" si="23"/>
        <v>179921.90039</v>
      </c>
      <c r="P206" s="2">
        <f t="shared" ca="1" si="24"/>
        <v>0</v>
      </c>
      <c r="Q206" s="2" t="str">
        <f t="shared" ca="1" si="25"/>
        <v/>
      </c>
    </row>
    <row r="207" spans="1:17" x14ac:dyDescent="0.15">
      <c r="A207" s="4">
        <v>43397</v>
      </c>
      <c r="B207" s="2">
        <v>22167.759765999999</v>
      </c>
      <c r="C207" s="2">
        <v>22207.089843999998</v>
      </c>
      <c r="D207" s="2">
        <v>21911.419922000001</v>
      </c>
      <c r="E207" s="2">
        <v>22091.179688</v>
      </c>
      <c r="F207" s="2">
        <v>22091.179688</v>
      </c>
      <c r="G207" s="2">
        <v>83900</v>
      </c>
      <c r="I207" s="2">
        <f ca="1">IF(ROW() &gt; $B$2+5, AVERAGE(E207:OFFSET(E207,-$B$2,1)),0)</f>
        <v>23243.196986761912</v>
      </c>
      <c r="J207" s="5">
        <f t="shared" ca="1" si="28"/>
        <v>-4.9563633583540143E-2</v>
      </c>
      <c r="L207" s="2">
        <f t="shared" ca="1" si="26"/>
        <v>1</v>
      </c>
      <c r="M207" s="2" t="str">
        <f t="shared" ca="1" si="27"/>
        <v/>
      </c>
      <c r="N207" s="2">
        <f t="shared" ref="N207:N252" ca="1" si="29">IF(M207=1,0,IF(L207=1,N206+1,N206))</f>
        <v>9</v>
      </c>
      <c r="O207" s="2">
        <f t="shared" ref="O207:O252" ca="1" si="30">IF(M207=1,0,IF(L207=1,O206+E207,O206))</f>
        <v>202013.080078</v>
      </c>
      <c r="P207" s="2">
        <f t="shared" ref="P207:P252" ca="1" si="31">IF(M207=1,E207*N206,0)</f>
        <v>0</v>
      </c>
      <c r="Q207" s="2" t="str">
        <f t="shared" ref="Q207:Q252" ca="1" si="32">IF(P207&gt;0,P207-O206,"")</f>
        <v/>
      </c>
    </row>
    <row r="208" spans="1:17" x14ac:dyDescent="0.15">
      <c r="A208" s="4">
        <v>43398</v>
      </c>
      <c r="B208" s="2">
        <v>21676.830077999999</v>
      </c>
      <c r="C208" s="2">
        <v>21703.210938</v>
      </c>
      <c r="D208" s="2">
        <v>21204.400390999999</v>
      </c>
      <c r="E208" s="2">
        <v>21268.730468999998</v>
      </c>
      <c r="F208" s="2">
        <v>21268.730468999998</v>
      </c>
      <c r="G208" s="2">
        <v>93600</v>
      </c>
      <c r="I208" s="2">
        <f ca="1">IF(ROW() &gt; $B$2+5, AVERAGE(E208:OFFSET(E208,-$B$2,1)),0)</f>
        <v>23115.981305952388</v>
      </c>
      <c r="J208" s="5">
        <f t="shared" ca="1" si="28"/>
        <v>-7.9912282870583579E-2</v>
      </c>
      <c r="L208" s="2">
        <f t="shared" ca="1" si="26"/>
        <v>1</v>
      </c>
      <c r="M208" s="2" t="str">
        <f t="shared" ca="1" si="27"/>
        <v/>
      </c>
      <c r="N208" s="2">
        <f t="shared" ca="1" si="29"/>
        <v>10</v>
      </c>
      <c r="O208" s="2">
        <f t="shared" ca="1" si="30"/>
        <v>223281.810547</v>
      </c>
      <c r="P208" s="2">
        <f t="shared" ca="1" si="31"/>
        <v>0</v>
      </c>
      <c r="Q208" s="2" t="str">
        <f t="shared" ca="1" si="32"/>
        <v/>
      </c>
    </row>
    <row r="209" spans="1:17" x14ac:dyDescent="0.15">
      <c r="A209" s="4">
        <v>43399</v>
      </c>
      <c r="B209" s="2">
        <v>21440.839843999998</v>
      </c>
      <c r="C209" s="2">
        <v>21476.660156000002</v>
      </c>
      <c r="D209" s="2">
        <v>20971.929688</v>
      </c>
      <c r="E209" s="2">
        <v>21184.599609000001</v>
      </c>
      <c r="F209" s="2">
        <v>21184.599609000001</v>
      </c>
      <c r="G209" s="2">
        <v>92900</v>
      </c>
      <c r="I209" s="2">
        <f ca="1">IF(ROW() &gt; $B$2+5, AVERAGE(E209:OFFSET(E209,-$B$2,1)),0)</f>
        <v>22980.305617666669</v>
      </c>
      <c r="J209" s="5">
        <f t="shared" ca="1" si="28"/>
        <v>-7.8141084741979033E-2</v>
      </c>
      <c r="L209" s="2">
        <f t="shared" ca="1" si="26"/>
        <v>1</v>
      </c>
      <c r="M209" s="2" t="str">
        <f t="shared" ca="1" si="27"/>
        <v/>
      </c>
      <c r="N209" s="2">
        <f t="shared" ca="1" si="29"/>
        <v>11</v>
      </c>
      <c r="O209" s="2">
        <f t="shared" ca="1" si="30"/>
        <v>244466.410156</v>
      </c>
      <c r="P209" s="2">
        <f t="shared" ca="1" si="31"/>
        <v>0</v>
      </c>
      <c r="Q209" s="2" t="str">
        <f t="shared" ca="1" si="32"/>
        <v/>
      </c>
    </row>
    <row r="210" spans="1:17" x14ac:dyDescent="0.15">
      <c r="A210" s="4">
        <v>43402</v>
      </c>
      <c r="B210" s="2">
        <v>21323.609375</v>
      </c>
      <c r="C210" s="2">
        <v>21465.990234000001</v>
      </c>
      <c r="D210" s="2">
        <v>21109.970702999999</v>
      </c>
      <c r="E210" s="2">
        <v>21149.800781000002</v>
      </c>
      <c r="F210" s="2">
        <v>21149.800781000002</v>
      </c>
      <c r="G210" s="2">
        <v>70800</v>
      </c>
      <c r="I210" s="2">
        <f ca="1">IF(ROW() &gt; $B$2+5, AVERAGE(E210:OFFSET(E210,-$B$2,1)),0)</f>
        <v>22854.260881809529</v>
      </c>
      <c r="J210" s="5">
        <f t="shared" ca="1" si="28"/>
        <v>-7.4579532876784649E-2</v>
      </c>
      <c r="L210" s="2">
        <f t="shared" ca="1" si="26"/>
        <v>1</v>
      </c>
      <c r="M210" s="2" t="str">
        <f t="shared" ca="1" si="27"/>
        <v/>
      </c>
      <c r="N210" s="2">
        <f t="shared" ca="1" si="29"/>
        <v>12</v>
      </c>
      <c r="O210" s="2">
        <f t="shared" ca="1" si="30"/>
        <v>265616.210937</v>
      </c>
      <c r="P210" s="2">
        <f t="shared" ca="1" si="31"/>
        <v>0</v>
      </c>
      <c r="Q210" s="2" t="str">
        <f t="shared" ca="1" si="32"/>
        <v/>
      </c>
    </row>
    <row r="211" spans="1:17" x14ac:dyDescent="0.15">
      <c r="A211" s="4">
        <v>43403</v>
      </c>
      <c r="B211" s="2">
        <v>21049.519531000002</v>
      </c>
      <c r="C211" s="2">
        <v>21568.400390999999</v>
      </c>
      <c r="D211" s="2">
        <v>21035.880859000001</v>
      </c>
      <c r="E211" s="2">
        <v>21457.289063</v>
      </c>
      <c r="F211" s="2">
        <v>21457.289063</v>
      </c>
      <c r="G211" s="2">
        <v>116900</v>
      </c>
      <c r="I211" s="2">
        <f ca="1">IF(ROW() &gt; $B$2+5, AVERAGE(E211:OFFSET(E211,-$B$2,1)),0)</f>
        <v>22727.46326276191</v>
      </c>
      <c r="J211" s="5">
        <f t="shared" ca="1" si="28"/>
        <v>-5.5887196255775831E-2</v>
      </c>
      <c r="L211" s="2">
        <f t="shared" ca="1" si="26"/>
        <v>1</v>
      </c>
      <c r="M211" s="2" t="str">
        <f t="shared" ca="1" si="27"/>
        <v/>
      </c>
      <c r="N211" s="2">
        <f t="shared" ca="1" si="29"/>
        <v>13</v>
      </c>
      <c r="O211" s="2">
        <f t="shared" ca="1" si="30"/>
        <v>287073.5</v>
      </c>
      <c r="P211" s="2">
        <f t="shared" ca="1" si="31"/>
        <v>0</v>
      </c>
      <c r="Q211" s="2" t="str">
        <f t="shared" ca="1" si="32"/>
        <v/>
      </c>
    </row>
    <row r="212" spans="1:17" x14ac:dyDescent="0.15">
      <c r="A212" s="4">
        <v>43404</v>
      </c>
      <c r="B212" s="2">
        <v>21569.560547000001</v>
      </c>
      <c r="C212" s="2">
        <v>21920.460938</v>
      </c>
      <c r="D212" s="2">
        <v>21530.390625</v>
      </c>
      <c r="E212" s="2">
        <v>21920.460938</v>
      </c>
      <c r="F212" s="2">
        <v>21920.460938</v>
      </c>
      <c r="G212" s="2">
        <v>105000</v>
      </c>
      <c r="I212" s="2">
        <f ca="1">IF(ROW() &gt; $B$2+5, AVERAGE(E212:OFFSET(E212,-$B$2,1)),0)</f>
        <v>22616.734747142862</v>
      </c>
      <c r="J212" s="5">
        <f t="shared" ca="1" si="28"/>
        <v>-3.078577950916726E-2</v>
      </c>
      <c r="L212" s="2">
        <f t="shared" ca="1" si="26"/>
        <v>1</v>
      </c>
      <c r="M212" s="2" t="str">
        <f t="shared" ca="1" si="27"/>
        <v/>
      </c>
      <c r="N212" s="2">
        <f t="shared" ca="1" si="29"/>
        <v>14</v>
      </c>
      <c r="O212" s="2">
        <f t="shared" ca="1" si="30"/>
        <v>308993.960938</v>
      </c>
      <c r="P212" s="2">
        <f t="shared" ca="1" si="31"/>
        <v>0</v>
      </c>
      <c r="Q212" s="2" t="str">
        <f t="shared" ca="1" si="32"/>
        <v/>
      </c>
    </row>
    <row r="213" spans="1:17" x14ac:dyDescent="0.15">
      <c r="A213" s="4">
        <v>43405</v>
      </c>
      <c r="B213" s="2">
        <v>21906.410156000002</v>
      </c>
      <c r="C213" s="2">
        <v>21906.410156000002</v>
      </c>
      <c r="D213" s="2">
        <v>21628.449218999998</v>
      </c>
      <c r="E213" s="2">
        <v>21687.650390999999</v>
      </c>
      <c r="F213" s="2">
        <v>21687.650390999999</v>
      </c>
      <c r="G213" s="2">
        <v>101900</v>
      </c>
      <c r="I213" s="2">
        <f ca="1">IF(ROW() &gt; $B$2+5, AVERAGE(E213:OFFSET(E213,-$B$2,1)),0)</f>
        <v>22493.736235238095</v>
      </c>
      <c r="J213" s="5">
        <f t="shared" ca="1" si="28"/>
        <v>-3.583601389329457E-2</v>
      </c>
      <c r="L213" s="2">
        <f t="shared" ca="1" si="26"/>
        <v>1</v>
      </c>
      <c r="M213" s="2" t="str">
        <f t="shared" ca="1" si="27"/>
        <v/>
      </c>
      <c r="N213" s="2">
        <f t="shared" ca="1" si="29"/>
        <v>15</v>
      </c>
      <c r="O213" s="2">
        <f t="shared" ca="1" si="30"/>
        <v>330681.61132899998</v>
      </c>
      <c r="P213" s="2">
        <f t="shared" ca="1" si="31"/>
        <v>0</v>
      </c>
      <c r="Q213" s="2" t="str">
        <f t="shared" ca="1" si="32"/>
        <v/>
      </c>
    </row>
    <row r="214" spans="1:17" x14ac:dyDescent="0.15">
      <c r="A214" s="4">
        <v>43406</v>
      </c>
      <c r="B214" s="2">
        <v>21761.580077999999</v>
      </c>
      <c r="C214" s="2">
        <v>22308.419922000001</v>
      </c>
      <c r="D214" s="2">
        <v>21751.330077999999</v>
      </c>
      <c r="E214" s="2">
        <v>22243.660156000002</v>
      </c>
      <c r="F214" s="2">
        <v>22243.660156000002</v>
      </c>
      <c r="G214" s="2">
        <v>101900</v>
      </c>
      <c r="I214" s="2">
        <f ca="1">IF(ROW() &gt; $B$2+5, AVERAGE(E214:OFFSET(E214,-$B$2,1)),0)</f>
        <v>22404.817150380957</v>
      </c>
      <c r="J214" s="5">
        <f t="shared" ca="1" si="28"/>
        <v>-7.1929618215257436E-3</v>
      </c>
      <c r="L214" s="2" t="str">
        <f t="shared" ca="1" si="26"/>
        <v/>
      </c>
      <c r="M214" s="2" t="str">
        <f t="shared" ca="1" si="27"/>
        <v/>
      </c>
      <c r="N214" s="2">
        <f t="shared" ca="1" si="29"/>
        <v>15</v>
      </c>
      <c r="O214" s="2">
        <f t="shared" ca="1" si="30"/>
        <v>330681.61132899998</v>
      </c>
      <c r="P214" s="2">
        <f t="shared" ca="1" si="31"/>
        <v>0</v>
      </c>
      <c r="Q214" s="2" t="str">
        <f t="shared" ca="1" si="32"/>
        <v/>
      </c>
    </row>
    <row r="215" spans="1:17" x14ac:dyDescent="0.15">
      <c r="A215" s="4">
        <v>43409</v>
      </c>
      <c r="B215" s="2">
        <v>22002.470702999999</v>
      </c>
      <c r="C215" s="2">
        <v>22051.650390999999</v>
      </c>
      <c r="D215" s="2">
        <v>21865.980468999998</v>
      </c>
      <c r="E215" s="2">
        <v>21898.990234000001</v>
      </c>
      <c r="F215" s="2">
        <v>21898.990234000001</v>
      </c>
      <c r="G215" s="2">
        <v>78700</v>
      </c>
      <c r="I215" s="2">
        <f ca="1">IF(ROW() &gt; $B$2+5, AVERAGE(E215:OFFSET(E215,-$B$2,1)),0)</f>
        <v>22305.930059571434</v>
      </c>
      <c r="J215" s="5">
        <f t="shared" ca="1" si="28"/>
        <v>-1.8243571305237551E-2</v>
      </c>
      <c r="L215" s="2" t="str">
        <f t="shared" ca="1" si="26"/>
        <v/>
      </c>
      <c r="M215" s="2" t="str">
        <f t="shared" ca="1" si="27"/>
        <v/>
      </c>
      <c r="N215" s="2">
        <f t="shared" ca="1" si="29"/>
        <v>15</v>
      </c>
      <c r="O215" s="2">
        <f t="shared" ca="1" si="30"/>
        <v>330681.61132899998</v>
      </c>
      <c r="P215" s="2">
        <f t="shared" ca="1" si="31"/>
        <v>0</v>
      </c>
      <c r="Q215" s="2" t="str">
        <f t="shared" ca="1" si="32"/>
        <v/>
      </c>
    </row>
    <row r="216" spans="1:17" x14ac:dyDescent="0.15">
      <c r="A216" s="4">
        <v>43410</v>
      </c>
      <c r="B216" s="2">
        <v>22018.869140999999</v>
      </c>
      <c r="C216" s="2">
        <v>22160.830077999999</v>
      </c>
      <c r="D216" s="2">
        <v>21994.279297000001</v>
      </c>
      <c r="E216" s="2">
        <v>22147.75</v>
      </c>
      <c r="F216" s="2">
        <v>22147.75</v>
      </c>
      <c r="G216" s="2">
        <v>0</v>
      </c>
      <c r="I216" s="2">
        <f ca="1">IF(ROW() &gt; $B$2+5, AVERAGE(E216:OFFSET(E216,-$B$2,1)),0)</f>
        <v>22228.026692761909</v>
      </c>
      <c r="J216" s="5">
        <f t="shared" ca="1" si="28"/>
        <v>-3.611507844196042E-3</v>
      </c>
      <c r="L216" s="2" t="str">
        <f t="shared" ca="1" si="26"/>
        <v/>
      </c>
      <c r="M216" s="2" t="str">
        <f t="shared" ca="1" si="27"/>
        <v/>
      </c>
      <c r="N216" s="2">
        <f t="shared" ca="1" si="29"/>
        <v>15</v>
      </c>
      <c r="O216" s="2">
        <f t="shared" ca="1" si="30"/>
        <v>330681.61132899998</v>
      </c>
      <c r="P216" s="2">
        <f t="shared" ca="1" si="31"/>
        <v>0</v>
      </c>
      <c r="Q216" s="2" t="str">
        <f t="shared" ca="1" si="32"/>
        <v/>
      </c>
    </row>
    <row r="217" spans="1:17" x14ac:dyDescent="0.15">
      <c r="A217" s="4">
        <v>43411</v>
      </c>
      <c r="B217" s="2">
        <v>22189.740234000001</v>
      </c>
      <c r="C217" s="2">
        <v>22444.650390999999</v>
      </c>
      <c r="D217" s="2">
        <v>21996.939452999999</v>
      </c>
      <c r="E217" s="2">
        <v>22085.800781000002</v>
      </c>
      <c r="F217" s="2">
        <v>22085.800781000002</v>
      </c>
      <c r="G217" s="2">
        <v>96300</v>
      </c>
      <c r="I217" s="2">
        <f ca="1">IF(ROW() &gt; $B$2+5, AVERAGE(E217:OFFSET(E217,-$B$2,1)),0)</f>
        <v>22162.141462095249</v>
      </c>
      <c r="J217" s="5">
        <f t="shared" ca="1" si="28"/>
        <v>-3.4446437058357278E-3</v>
      </c>
      <c r="L217" s="2" t="str">
        <f t="shared" ca="1" si="26"/>
        <v/>
      </c>
      <c r="M217" s="2" t="str">
        <f t="shared" ca="1" si="27"/>
        <v/>
      </c>
      <c r="N217" s="2">
        <f t="shared" ca="1" si="29"/>
        <v>15</v>
      </c>
      <c r="O217" s="2">
        <f t="shared" ca="1" si="30"/>
        <v>330681.61132899998</v>
      </c>
      <c r="P217" s="2">
        <f t="shared" ca="1" si="31"/>
        <v>0</v>
      </c>
      <c r="Q217" s="2" t="str">
        <f t="shared" ca="1" si="32"/>
        <v/>
      </c>
    </row>
    <row r="218" spans="1:17" x14ac:dyDescent="0.15">
      <c r="A218" s="4">
        <v>43412</v>
      </c>
      <c r="B218" s="2">
        <v>22446.009765999999</v>
      </c>
      <c r="C218" s="2">
        <v>22583.429688</v>
      </c>
      <c r="D218" s="2">
        <v>22421</v>
      </c>
      <c r="E218" s="2">
        <v>22486.919922000001</v>
      </c>
      <c r="F218" s="2">
        <v>22486.919922000001</v>
      </c>
      <c r="G218" s="2">
        <v>81900</v>
      </c>
      <c r="I218" s="2">
        <f ca="1">IF(ROW() &gt; $B$2+5, AVERAGE(E218:OFFSET(E218,-$B$2,1)),0)</f>
        <v>22113.611979190486</v>
      </c>
      <c r="J218" s="5">
        <f t="shared" ca="1" si="28"/>
        <v>1.6881364435661086E-2</v>
      </c>
      <c r="L218" s="2" t="str">
        <f t="shared" ref="L218:L252" ca="1" si="33">IF(J218&lt;$B$3,1,"")</f>
        <v/>
      </c>
      <c r="M218" s="2" t="str">
        <f t="shared" ca="1" si="27"/>
        <v/>
      </c>
      <c r="N218" s="2">
        <f t="shared" ca="1" si="29"/>
        <v>15</v>
      </c>
      <c r="O218" s="2">
        <f t="shared" ca="1" si="30"/>
        <v>330681.61132899998</v>
      </c>
      <c r="P218" s="2">
        <f t="shared" ca="1" si="31"/>
        <v>0</v>
      </c>
      <c r="Q218" s="2" t="str">
        <f t="shared" ca="1" si="32"/>
        <v/>
      </c>
    </row>
    <row r="219" spans="1:17" x14ac:dyDescent="0.15">
      <c r="A219" s="4">
        <v>43413</v>
      </c>
      <c r="B219" s="2">
        <v>22471.310547000001</v>
      </c>
      <c r="C219" s="2">
        <v>22494.580077999999</v>
      </c>
      <c r="D219" s="2">
        <v>22226.009765999999</v>
      </c>
      <c r="E219" s="2">
        <v>22250.25</v>
      </c>
      <c r="F219" s="2">
        <v>22250.25</v>
      </c>
      <c r="G219" s="2">
        <v>78100</v>
      </c>
      <c r="I219" s="2">
        <f ca="1">IF(ROW() &gt; $B$2+5, AVERAGE(E219:OFFSET(E219,-$B$2,1)),0)</f>
        <v>22097.392485142867</v>
      </c>
      <c r="J219" s="5">
        <f t="shared" ca="1" si="28"/>
        <v>6.9174458008973696E-3</v>
      </c>
      <c r="L219" s="2" t="str">
        <f t="shared" ca="1" si="33"/>
        <v/>
      </c>
      <c r="M219" s="2" t="str">
        <f t="shared" ca="1" si="27"/>
        <v/>
      </c>
      <c r="N219" s="2">
        <f t="shared" ca="1" si="29"/>
        <v>15</v>
      </c>
      <c r="O219" s="2">
        <f t="shared" ca="1" si="30"/>
        <v>330681.61132899998</v>
      </c>
      <c r="P219" s="2">
        <f t="shared" ca="1" si="31"/>
        <v>0</v>
      </c>
      <c r="Q219" s="2" t="str">
        <f t="shared" ca="1" si="32"/>
        <v/>
      </c>
    </row>
    <row r="220" spans="1:17" x14ac:dyDescent="0.15">
      <c r="A220" s="4">
        <v>43416</v>
      </c>
      <c r="B220" s="2">
        <v>22121.699218999998</v>
      </c>
      <c r="C220" s="2">
        <v>22324.009765999999</v>
      </c>
      <c r="D220" s="2">
        <v>22046.289063</v>
      </c>
      <c r="E220" s="2">
        <v>22269.880859000001</v>
      </c>
      <c r="F220" s="2">
        <v>22269.880859000001</v>
      </c>
      <c r="G220" s="2">
        <v>59300</v>
      </c>
      <c r="I220" s="2">
        <f ca="1">IF(ROW() &gt; $B$2+5, AVERAGE(E220:OFFSET(E220,-$B$2,1)),0)</f>
        <v>22077.164899571439</v>
      </c>
      <c r="J220" s="5">
        <f t="shared" ca="1" si="28"/>
        <v>8.7291987130242079E-3</v>
      </c>
      <c r="L220" s="2" t="str">
        <f t="shared" ca="1" si="33"/>
        <v/>
      </c>
      <c r="M220" s="2" t="str">
        <f t="shared" ca="1" si="27"/>
        <v/>
      </c>
      <c r="N220" s="2">
        <f t="shared" ca="1" si="29"/>
        <v>15</v>
      </c>
      <c r="O220" s="2">
        <f t="shared" ca="1" si="30"/>
        <v>330681.61132899998</v>
      </c>
      <c r="P220" s="2">
        <f t="shared" ca="1" si="31"/>
        <v>0</v>
      </c>
      <c r="Q220" s="2" t="str">
        <f t="shared" ca="1" si="32"/>
        <v/>
      </c>
    </row>
    <row r="221" spans="1:17" x14ac:dyDescent="0.15">
      <c r="A221" s="4">
        <v>43417</v>
      </c>
      <c r="B221" s="2">
        <v>21885.240234000001</v>
      </c>
      <c r="C221" s="2">
        <v>21892.289063</v>
      </c>
      <c r="D221" s="2">
        <v>21484.650390999999</v>
      </c>
      <c r="E221" s="2">
        <v>21810.519531000002</v>
      </c>
      <c r="F221" s="2">
        <v>21810.519531000002</v>
      </c>
      <c r="G221" s="2">
        <v>85700</v>
      </c>
      <c r="I221" s="2">
        <f ca="1">IF(ROW() &gt; $B$2+5, AVERAGE(E221:OFFSET(E221,-$B$2,1)),0)</f>
        <v>22055.222935285728</v>
      </c>
      <c r="J221" s="5">
        <f t="shared" ca="1" si="28"/>
        <v>-1.1095032002339475E-2</v>
      </c>
      <c r="L221" s="2" t="str">
        <f t="shared" ca="1" si="33"/>
        <v/>
      </c>
      <c r="M221" s="2" t="str">
        <f t="shared" ca="1" si="27"/>
        <v/>
      </c>
      <c r="N221" s="2">
        <f t="shared" ca="1" si="29"/>
        <v>15</v>
      </c>
      <c r="O221" s="2">
        <f t="shared" ca="1" si="30"/>
        <v>330681.61132899998</v>
      </c>
      <c r="P221" s="2">
        <f t="shared" ca="1" si="31"/>
        <v>0</v>
      </c>
      <c r="Q221" s="2" t="str">
        <f t="shared" ca="1" si="32"/>
        <v/>
      </c>
    </row>
    <row r="222" spans="1:17" x14ac:dyDescent="0.15">
      <c r="A222" s="4">
        <v>43418</v>
      </c>
      <c r="B222" s="2">
        <v>21851.130859000001</v>
      </c>
      <c r="C222" s="2">
        <v>21990.410156000002</v>
      </c>
      <c r="D222" s="2">
        <v>21764.880859000001</v>
      </c>
      <c r="E222" s="2">
        <v>21846.480468999998</v>
      </c>
      <c r="F222" s="2">
        <v>21846.480468999998</v>
      </c>
      <c r="G222" s="2">
        <v>75200</v>
      </c>
      <c r="I222" s="2">
        <f ca="1">IF(ROW() &gt; $B$2+5, AVERAGE(E222:OFFSET(E222,-$B$2,1)),0)</f>
        <v>22021.758184571441</v>
      </c>
      <c r="J222" s="5">
        <f t="shared" ca="1" si="28"/>
        <v>-7.9592970780254704E-3</v>
      </c>
      <c r="L222" s="2" t="str">
        <f t="shared" ca="1" si="33"/>
        <v/>
      </c>
      <c r="M222" s="2" t="str">
        <f t="shared" ca="1" si="27"/>
        <v/>
      </c>
      <c r="N222" s="2">
        <f t="shared" ca="1" si="29"/>
        <v>15</v>
      </c>
      <c r="O222" s="2">
        <f t="shared" ca="1" si="30"/>
        <v>330681.61132899998</v>
      </c>
      <c r="P222" s="2">
        <f t="shared" ca="1" si="31"/>
        <v>0</v>
      </c>
      <c r="Q222" s="2" t="str">
        <f t="shared" ca="1" si="32"/>
        <v/>
      </c>
    </row>
    <row r="223" spans="1:17" x14ac:dyDescent="0.15">
      <c r="A223" s="4">
        <v>43419</v>
      </c>
      <c r="B223" s="2">
        <v>21670.349609000001</v>
      </c>
      <c r="C223" s="2">
        <v>21818.730468999998</v>
      </c>
      <c r="D223" s="2">
        <v>21613.529297000001</v>
      </c>
      <c r="E223" s="2">
        <v>21803.619140999999</v>
      </c>
      <c r="F223" s="2">
        <v>21803.619140999999</v>
      </c>
      <c r="G223" s="2">
        <v>0</v>
      </c>
      <c r="I223" s="2">
        <f ca="1">IF(ROW() &gt; $B$2+5, AVERAGE(E223:OFFSET(E223,-$B$2,1)),0)</f>
        <v>21972.353422666674</v>
      </c>
      <c r="J223" s="5">
        <f t="shared" ca="1" si="28"/>
        <v>-7.6793904786097624E-3</v>
      </c>
      <c r="L223" s="2" t="str">
        <f t="shared" ca="1" si="33"/>
        <v/>
      </c>
      <c r="M223" s="2" t="str">
        <f t="shared" ca="1" si="27"/>
        <v/>
      </c>
      <c r="N223" s="2">
        <f t="shared" ca="1" si="29"/>
        <v>15</v>
      </c>
      <c r="O223" s="2">
        <f t="shared" ca="1" si="30"/>
        <v>330681.61132899998</v>
      </c>
      <c r="P223" s="2">
        <f t="shared" ca="1" si="31"/>
        <v>0</v>
      </c>
      <c r="Q223" s="2" t="str">
        <f t="shared" ca="1" si="32"/>
        <v/>
      </c>
    </row>
    <row r="224" spans="1:17" x14ac:dyDescent="0.15">
      <c r="A224" s="4">
        <v>43420</v>
      </c>
      <c r="B224" s="2">
        <v>21804.900390999999</v>
      </c>
      <c r="C224" s="2">
        <v>21873.740234000001</v>
      </c>
      <c r="D224" s="2">
        <v>21663.990234000001</v>
      </c>
      <c r="E224" s="2">
        <v>21680.339843999998</v>
      </c>
      <c r="F224" s="2">
        <v>21680.339843999998</v>
      </c>
      <c r="G224" s="2">
        <v>74900</v>
      </c>
      <c r="I224" s="2">
        <f ca="1">IF(ROW() &gt; $B$2+5, AVERAGE(E224:OFFSET(E224,-$B$2,1)),0)</f>
        <v>21925.790550666668</v>
      </c>
      <c r="J224" s="5">
        <f t="shared" ca="1" si="28"/>
        <v>-1.1194611482741135E-2</v>
      </c>
      <c r="L224" s="2" t="str">
        <f t="shared" ca="1" si="33"/>
        <v/>
      </c>
      <c r="M224" s="2" t="str">
        <f t="shared" ca="1" si="27"/>
        <v/>
      </c>
      <c r="N224" s="2">
        <f t="shared" ca="1" si="29"/>
        <v>15</v>
      </c>
      <c r="O224" s="2">
        <f t="shared" ca="1" si="30"/>
        <v>330681.61132899998</v>
      </c>
      <c r="P224" s="2">
        <f t="shared" ca="1" si="31"/>
        <v>0</v>
      </c>
      <c r="Q224" s="2" t="str">
        <f t="shared" ca="1" si="32"/>
        <v/>
      </c>
    </row>
    <row r="225" spans="1:17" x14ac:dyDescent="0.15">
      <c r="A225" s="4">
        <v>43423</v>
      </c>
      <c r="B225" s="2">
        <v>21679.029297000001</v>
      </c>
      <c r="C225" s="2">
        <v>21852.919922000001</v>
      </c>
      <c r="D225" s="2">
        <v>21665.289063</v>
      </c>
      <c r="E225" s="2">
        <v>21821.160156000002</v>
      </c>
      <c r="F225" s="2">
        <v>21821.160156000002</v>
      </c>
      <c r="G225" s="2">
        <v>72100</v>
      </c>
      <c r="I225" s="2">
        <f ca="1">IF(ROW() &gt; $B$2+5, AVERAGE(E225:OFFSET(E225,-$B$2,1)),0)</f>
        <v>21891.937221047625</v>
      </c>
      <c r="J225" s="5">
        <f t="shared" ca="1" si="28"/>
        <v>-3.233019733839534E-3</v>
      </c>
      <c r="L225" s="2" t="str">
        <f t="shared" ca="1" si="33"/>
        <v/>
      </c>
      <c r="M225" s="2" t="str">
        <f t="shared" ca="1" si="27"/>
        <v/>
      </c>
      <c r="N225" s="2">
        <f t="shared" ca="1" si="29"/>
        <v>15</v>
      </c>
      <c r="O225" s="2">
        <f t="shared" ca="1" si="30"/>
        <v>330681.61132899998</v>
      </c>
      <c r="P225" s="2">
        <f t="shared" ca="1" si="31"/>
        <v>0</v>
      </c>
      <c r="Q225" s="2" t="str">
        <f t="shared" ca="1" si="32"/>
        <v/>
      </c>
    </row>
    <row r="226" spans="1:17" x14ac:dyDescent="0.15">
      <c r="A226" s="4">
        <v>43424</v>
      </c>
      <c r="B226" s="2">
        <v>21582.689452999999</v>
      </c>
      <c r="C226" s="2">
        <v>21687.119140999999</v>
      </c>
      <c r="D226" s="2">
        <v>21526.949218999998</v>
      </c>
      <c r="E226" s="2">
        <v>21583.119140999999</v>
      </c>
      <c r="F226" s="2">
        <v>21583.119140999999</v>
      </c>
      <c r="G226" s="2">
        <v>82500</v>
      </c>
      <c r="I226" s="2">
        <f ca="1">IF(ROW() &gt; $B$2+5, AVERAGE(E226:OFFSET(E226,-$B$2,1)),0)</f>
        <v>21842.808593809525</v>
      </c>
      <c r="J226" s="5">
        <f t="shared" ca="1" si="28"/>
        <v>-1.1889013800318886E-2</v>
      </c>
      <c r="L226" s="2" t="str">
        <f t="shared" ca="1" si="33"/>
        <v/>
      </c>
      <c r="M226" s="2" t="str">
        <f t="shared" ca="1" si="27"/>
        <v/>
      </c>
      <c r="N226" s="2">
        <f t="shared" ca="1" si="29"/>
        <v>15</v>
      </c>
      <c r="O226" s="2">
        <f t="shared" ca="1" si="30"/>
        <v>330681.61132899998</v>
      </c>
      <c r="P226" s="2">
        <f t="shared" ca="1" si="31"/>
        <v>0</v>
      </c>
      <c r="Q226" s="2" t="str">
        <f t="shared" ca="1" si="32"/>
        <v/>
      </c>
    </row>
    <row r="227" spans="1:17" x14ac:dyDescent="0.15">
      <c r="A227" s="4">
        <v>43425</v>
      </c>
      <c r="B227" s="2">
        <v>21286.810547000001</v>
      </c>
      <c r="C227" s="2">
        <v>21555.609375</v>
      </c>
      <c r="D227" s="2">
        <v>21243.380859000001</v>
      </c>
      <c r="E227" s="2">
        <v>21507.539063</v>
      </c>
      <c r="F227" s="2">
        <v>21507.539063</v>
      </c>
      <c r="G227" s="2">
        <v>77300</v>
      </c>
      <c r="I227" s="2">
        <f ca="1">IF(ROW() &gt; $B$2+5, AVERAGE(E227:OFFSET(E227,-$B$2,1)),0)</f>
        <v>21818.844773142857</v>
      </c>
      <c r="J227" s="5">
        <f t="shared" ca="1" si="28"/>
        <v>-1.4267744849903674E-2</v>
      </c>
      <c r="L227" s="2" t="str">
        <f t="shared" ca="1" si="33"/>
        <v/>
      </c>
      <c r="M227" s="2" t="str">
        <f t="shared" ca="1" si="27"/>
        <v/>
      </c>
      <c r="N227" s="2">
        <f t="shared" ca="1" si="29"/>
        <v>15</v>
      </c>
      <c r="O227" s="2">
        <f t="shared" ca="1" si="30"/>
        <v>330681.61132899998</v>
      </c>
      <c r="P227" s="2">
        <f t="shared" ca="1" si="31"/>
        <v>0</v>
      </c>
      <c r="Q227" s="2" t="str">
        <f t="shared" ca="1" si="32"/>
        <v/>
      </c>
    </row>
    <row r="228" spans="1:17" x14ac:dyDescent="0.15">
      <c r="A228" s="4">
        <v>43426</v>
      </c>
      <c r="B228" s="2">
        <v>21582.470702999999</v>
      </c>
      <c r="C228" s="2">
        <v>21684.640625</v>
      </c>
      <c r="D228" s="2">
        <v>21484.980468999998</v>
      </c>
      <c r="E228" s="2">
        <v>21646.550781000002</v>
      </c>
      <c r="F228" s="2">
        <v>21646.550781000002</v>
      </c>
      <c r="G228" s="2">
        <v>65900</v>
      </c>
      <c r="I228" s="2">
        <f ca="1">IF(ROW() &gt; $B$2+5, AVERAGE(E228:OFFSET(E228,-$B$2,1)),0)</f>
        <v>21797.671968047624</v>
      </c>
      <c r="J228" s="5">
        <f t="shared" ca="1" si="28"/>
        <v>-6.9329049115494801E-3</v>
      </c>
      <c r="L228" s="2" t="str">
        <f t="shared" ca="1" si="33"/>
        <v/>
      </c>
      <c r="M228" s="2" t="str">
        <f t="shared" ca="1" si="27"/>
        <v/>
      </c>
      <c r="N228" s="2">
        <f t="shared" ca="1" si="29"/>
        <v>15</v>
      </c>
      <c r="O228" s="2">
        <f t="shared" ca="1" si="30"/>
        <v>330681.61132899998</v>
      </c>
      <c r="P228" s="2">
        <f t="shared" ca="1" si="31"/>
        <v>0</v>
      </c>
      <c r="Q228" s="2" t="str">
        <f t="shared" ca="1" si="32"/>
        <v/>
      </c>
    </row>
    <row r="229" spans="1:17" x14ac:dyDescent="0.15">
      <c r="A229" s="4">
        <v>43430</v>
      </c>
      <c r="B229" s="2">
        <v>21647.689452999999</v>
      </c>
      <c r="C229" s="2">
        <v>21838.099609000001</v>
      </c>
      <c r="D229" s="2">
        <v>21622.599609000001</v>
      </c>
      <c r="E229" s="2">
        <v>21812</v>
      </c>
      <c r="F229" s="2">
        <v>21812</v>
      </c>
      <c r="G229" s="2">
        <v>78000</v>
      </c>
      <c r="I229" s="2">
        <f ca="1">IF(ROW() &gt; $B$2+5, AVERAGE(E229:OFFSET(E229,-$B$2,1)),0)</f>
        <v>21823.541945714289</v>
      </c>
      <c r="J229" s="5">
        <f t="shared" ca="1" si="28"/>
        <v>-5.2887591496372549E-4</v>
      </c>
      <c r="L229" s="2" t="str">
        <f t="shared" ca="1" si="33"/>
        <v/>
      </c>
      <c r="M229" s="2" t="str">
        <f t="shared" ca="1" si="27"/>
        <v/>
      </c>
      <c r="N229" s="2">
        <f t="shared" ca="1" si="29"/>
        <v>15</v>
      </c>
      <c r="O229" s="2">
        <f t="shared" ca="1" si="30"/>
        <v>330681.61132899998</v>
      </c>
      <c r="P229" s="2">
        <f t="shared" ca="1" si="31"/>
        <v>0</v>
      </c>
      <c r="Q229" s="2" t="str">
        <f t="shared" ca="1" si="32"/>
        <v/>
      </c>
    </row>
    <row r="230" spans="1:17" x14ac:dyDescent="0.15">
      <c r="A230" s="4">
        <v>43431</v>
      </c>
      <c r="B230" s="2">
        <v>21967.980468999998</v>
      </c>
      <c r="C230" s="2">
        <v>22006.830077999999</v>
      </c>
      <c r="D230" s="2">
        <v>21816.050781000002</v>
      </c>
      <c r="E230" s="2">
        <v>21952.400390999999</v>
      </c>
      <c r="F230" s="2">
        <v>21952.400390999999</v>
      </c>
      <c r="G230" s="2">
        <v>74000</v>
      </c>
      <c r="I230" s="2">
        <f ca="1">IF(ROW() &gt; $B$2+5, AVERAGE(E230:OFFSET(E230,-$B$2,1)),0)</f>
        <v>21860.103887714286</v>
      </c>
      <c r="J230" s="5">
        <f t="shared" ca="1" si="28"/>
        <v>4.2221438543842303E-3</v>
      </c>
      <c r="L230" s="2" t="str">
        <f t="shared" ca="1" si="33"/>
        <v/>
      </c>
      <c r="M230" s="2" t="str">
        <f t="shared" ca="1" si="27"/>
        <v/>
      </c>
      <c r="N230" s="2">
        <f t="shared" ca="1" si="29"/>
        <v>15</v>
      </c>
      <c r="O230" s="2">
        <f t="shared" ca="1" si="30"/>
        <v>330681.61132899998</v>
      </c>
      <c r="P230" s="2">
        <f t="shared" ca="1" si="31"/>
        <v>0</v>
      </c>
      <c r="Q230" s="2" t="str">
        <f t="shared" ca="1" si="32"/>
        <v/>
      </c>
    </row>
    <row r="231" spans="1:17" x14ac:dyDescent="0.15">
      <c r="A231" s="4">
        <v>43432</v>
      </c>
      <c r="B231" s="2">
        <v>22036.720702999999</v>
      </c>
      <c r="C231" s="2">
        <v>22216.980468999998</v>
      </c>
      <c r="D231" s="2">
        <v>22032.720702999999</v>
      </c>
      <c r="E231" s="2">
        <v>22177.019531000002</v>
      </c>
      <c r="F231" s="2">
        <v>22177.019531000002</v>
      </c>
      <c r="G231" s="2">
        <v>77600</v>
      </c>
      <c r="I231" s="2">
        <f ca="1">IF(ROW() &gt; $B$2+5, AVERAGE(E231:OFFSET(E231,-$B$2,1)),0)</f>
        <v>21909.01906628572</v>
      </c>
      <c r="J231" s="5">
        <f t="shared" ca="1" si="28"/>
        <v>1.2232426467996865E-2</v>
      </c>
      <c r="L231" s="2" t="str">
        <f t="shared" ca="1" si="33"/>
        <v/>
      </c>
      <c r="M231" s="2" t="str">
        <f t="shared" ca="1" si="27"/>
        <v/>
      </c>
      <c r="N231" s="2">
        <f t="shared" ca="1" si="29"/>
        <v>15</v>
      </c>
      <c r="O231" s="2">
        <f t="shared" ca="1" si="30"/>
        <v>330681.61132899998</v>
      </c>
      <c r="P231" s="2">
        <f t="shared" ca="1" si="31"/>
        <v>0</v>
      </c>
      <c r="Q231" s="2" t="str">
        <f t="shared" ca="1" si="32"/>
        <v/>
      </c>
    </row>
    <row r="232" spans="1:17" x14ac:dyDescent="0.15">
      <c r="A232" s="4">
        <v>43433</v>
      </c>
      <c r="B232" s="2">
        <v>22360.980468999998</v>
      </c>
      <c r="C232" s="2">
        <v>22437.949218999998</v>
      </c>
      <c r="D232" s="2">
        <v>22241.169922000001</v>
      </c>
      <c r="E232" s="2">
        <v>22262.599609000001</v>
      </c>
      <c r="F232" s="2">
        <v>22262.599609000001</v>
      </c>
      <c r="G232" s="2">
        <v>69300</v>
      </c>
      <c r="I232" s="2">
        <f ca="1">IF(ROW() &gt; $B$2+5, AVERAGE(E232:OFFSET(E232,-$B$2,1)),0)</f>
        <v>21947.367187523814</v>
      </c>
      <c r="J232" s="5">
        <f t="shared" ca="1" si="28"/>
        <v>1.4363108740231192E-2</v>
      </c>
      <c r="L232" s="2" t="str">
        <f t="shared" ca="1" si="33"/>
        <v/>
      </c>
      <c r="M232" s="2" t="str">
        <f t="shared" ca="1" si="27"/>
        <v/>
      </c>
      <c r="N232" s="2">
        <f t="shared" ca="1" si="29"/>
        <v>15</v>
      </c>
      <c r="O232" s="2">
        <f t="shared" ca="1" si="30"/>
        <v>330681.61132899998</v>
      </c>
      <c r="P232" s="2">
        <f t="shared" ca="1" si="31"/>
        <v>0</v>
      </c>
      <c r="Q232" s="2" t="str">
        <f t="shared" ca="1" si="32"/>
        <v/>
      </c>
    </row>
    <row r="233" spans="1:17" x14ac:dyDescent="0.15">
      <c r="A233" s="4">
        <v>43434</v>
      </c>
      <c r="B233" s="2">
        <v>22274.970702999999</v>
      </c>
      <c r="C233" s="2">
        <v>22362.199218999998</v>
      </c>
      <c r="D233" s="2">
        <v>22231.960938</v>
      </c>
      <c r="E233" s="2">
        <v>22351.060547000001</v>
      </c>
      <c r="F233" s="2">
        <v>22351.060547000001</v>
      </c>
      <c r="G233" s="2">
        <v>104100</v>
      </c>
      <c r="I233" s="2">
        <f ca="1">IF(ROW() &gt; $B$2+5, AVERAGE(E233:OFFSET(E233,-$B$2,1)),0)</f>
        <v>21967.871930809531</v>
      </c>
      <c r="J233" s="5">
        <f t="shared" ca="1" si="28"/>
        <v>1.7443137751229083E-2</v>
      </c>
      <c r="L233" s="2" t="str">
        <f t="shared" ca="1" si="33"/>
        <v/>
      </c>
      <c r="M233" s="2" t="str">
        <f t="shared" ca="1" si="27"/>
        <v/>
      </c>
      <c r="N233" s="2">
        <f t="shared" ca="1" si="29"/>
        <v>15</v>
      </c>
      <c r="O233" s="2">
        <f t="shared" ca="1" si="30"/>
        <v>330681.61132899998</v>
      </c>
      <c r="P233" s="2">
        <f t="shared" ca="1" si="31"/>
        <v>0</v>
      </c>
      <c r="Q233" s="2" t="str">
        <f t="shared" ca="1" si="32"/>
        <v/>
      </c>
    </row>
    <row r="234" spans="1:17" x14ac:dyDescent="0.15">
      <c r="A234" s="4">
        <v>43437</v>
      </c>
      <c r="B234" s="2">
        <v>22629.390625</v>
      </c>
      <c r="C234" s="2">
        <v>22698.789063</v>
      </c>
      <c r="D234" s="2">
        <v>22550.289063</v>
      </c>
      <c r="E234" s="2">
        <v>22574.759765999999</v>
      </c>
      <c r="F234" s="2">
        <v>22574.759765999999</v>
      </c>
      <c r="G234" s="2">
        <v>70500</v>
      </c>
      <c r="I234" s="2">
        <f ca="1">IF(ROW() &gt; $B$2+5, AVERAGE(E234:OFFSET(E234,-$B$2,1)),0)</f>
        <v>22010.115234380955</v>
      </c>
      <c r="J234" s="5">
        <f t="shared" ca="1" si="28"/>
        <v>2.5653865307212906E-2</v>
      </c>
      <c r="L234" s="2" t="str">
        <f t="shared" ca="1" si="33"/>
        <v/>
      </c>
      <c r="M234" s="2">
        <f t="shared" ca="1" si="27"/>
        <v>1</v>
      </c>
      <c r="N234" s="2">
        <f t="shared" ca="1" si="29"/>
        <v>0</v>
      </c>
      <c r="O234" s="2">
        <f t="shared" ca="1" si="30"/>
        <v>0</v>
      </c>
      <c r="P234" s="2">
        <f t="shared" ca="1" si="31"/>
        <v>338621.39649000001</v>
      </c>
      <c r="Q234" s="2">
        <f t="shared" ca="1" si="32"/>
        <v>7939.7851610000362</v>
      </c>
    </row>
    <row r="235" spans="1:17" x14ac:dyDescent="0.15">
      <c r="A235" s="4">
        <v>43438</v>
      </c>
      <c r="B235" s="2">
        <v>22533.970702999999</v>
      </c>
      <c r="C235" s="2">
        <v>22576.619140999999</v>
      </c>
      <c r="D235" s="2">
        <v>22033.410156000002</v>
      </c>
      <c r="E235" s="2">
        <v>22036.050781000002</v>
      </c>
      <c r="F235" s="2">
        <v>22036.050781000002</v>
      </c>
      <c r="G235" s="2">
        <v>89600</v>
      </c>
      <c r="I235" s="2">
        <f ca="1">IF(ROW() &gt; $B$2+5, AVERAGE(E235:OFFSET(E235,-$B$2,1)),0)</f>
        <v>22000.229073666673</v>
      </c>
      <c r="J235" s="5">
        <f t="shared" ca="1" si="28"/>
        <v>1.6282424702661847E-3</v>
      </c>
      <c r="L235" s="2" t="str">
        <f t="shared" ca="1" si="33"/>
        <v/>
      </c>
      <c r="M235" s="2" t="str">
        <f t="shared" ca="1" si="27"/>
        <v/>
      </c>
      <c r="N235" s="2">
        <f t="shared" ca="1" si="29"/>
        <v>0</v>
      </c>
      <c r="O235" s="2">
        <f t="shared" ca="1" si="30"/>
        <v>0</v>
      </c>
      <c r="P235" s="2">
        <f t="shared" ca="1" si="31"/>
        <v>0</v>
      </c>
      <c r="Q235" s="2" t="str">
        <f t="shared" ca="1" si="32"/>
        <v/>
      </c>
    </row>
    <row r="236" spans="1:17" x14ac:dyDescent="0.15">
      <c r="A236" s="4">
        <v>43439</v>
      </c>
      <c r="B236" s="2">
        <v>21755.169922000001</v>
      </c>
      <c r="C236" s="2">
        <v>21979.179688</v>
      </c>
      <c r="D236" s="2">
        <v>21708.820313</v>
      </c>
      <c r="E236" s="2">
        <v>21919.330077999999</v>
      </c>
      <c r="F236" s="2">
        <v>21919.330077999999</v>
      </c>
      <c r="G236" s="2">
        <v>83700</v>
      </c>
      <c r="I236" s="2">
        <f ca="1">IF(ROW() &gt; $B$2+5, AVERAGE(E236:OFFSET(E236,-$B$2,1)),0)</f>
        <v>22001.197637666672</v>
      </c>
      <c r="J236" s="5">
        <f t="shared" ca="1" si="28"/>
        <v>-3.7210501453117731E-3</v>
      </c>
      <c r="L236" s="2" t="str">
        <f t="shared" ca="1" si="33"/>
        <v/>
      </c>
      <c r="M236" s="2" t="str">
        <f t="shared" ca="1" si="27"/>
        <v/>
      </c>
      <c r="N236" s="2">
        <f t="shared" ca="1" si="29"/>
        <v>0</v>
      </c>
      <c r="O236" s="2">
        <f t="shared" ca="1" si="30"/>
        <v>0</v>
      </c>
      <c r="P236" s="2">
        <f t="shared" ca="1" si="31"/>
        <v>0</v>
      </c>
      <c r="Q236" s="2" t="str">
        <f t="shared" ca="1" si="32"/>
        <v/>
      </c>
    </row>
    <row r="237" spans="1:17" x14ac:dyDescent="0.15">
      <c r="A237" s="4">
        <v>43440</v>
      </c>
      <c r="B237" s="2">
        <v>21766.5</v>
      </c>
      <c r="C237" s="2">
        <v>21805.019531000002</v>
      </c>
      <c r="D237" s="2">
        <v>21307.720702999999</v>
      </c>
      <c r="E237" s="2">
        <v>21501.619140999999</v>
      </c>
      <c r="F237" s="2">
        <v>21501.619140999999</v>
      </c>
      <c r="G237" s="2">
        <v>87600</v>
      </c>
      <c r="I237" s="2">
        <f ca="1">IF(ROW() &gt; $B$2+5, AVERAGE(E237:OFFSET(E237,-$B$2,1)),0)</f>
        <v>21970.429501523809</v>
      </c>
      <c r="J237" s="5">
        <f t="shared" ca="1" si="28"/>
        <v>-2.1338242863722569E-2</v>
      </c>
      <c r="L237" s="2" t="str">
        <f t="shared" ca="1" si="33"/>
        <v/>
      </c>
      <c r="M237" s="2" t="str">
        <f t="shared" ca="1" si="27"/>
        <v/>
      </c>
      <c r="N237" s="2">
        <f t="shared" ca="1" si="29"/>
        <v>0</v>
      </c>
      <c r="O237" s="2">
        <f t="shared" ca="1" si="30"/>
        <v>0</v>
      </c>
      <c r="P237" s="2">
        <f t="shared" ca="1" si="31"/>
        <v>0</v>
      </c>
      <c r="Q237" s="2" t="str">
        <f t="shared" ca="1" si="32"/>
        <v/>
      </c>
    </row>
    <row r="238" spans="1:17" x14ac:dyDescent="0.15">
      <c r="A238" s="4">
        <v>43441</v>
      </c>
      <c r="B238" s="2">
        <v>21643.75</v>
      </c>
      <c r="C238" s="2">
        <v>21734.939452999999</v>
      </c>
      <c r="D238" s="2">
        <v>21506.449218999998</v>
      </c>
      <c r="E238" s="2">
        <v>21678.679688</v>
      </c>
      <c r="F238" s="2">
        <v>21678.679688</v>
      </c>
      <c r="G238" s="2">
        <v>78100</v>
      </c>
      <c r="I238" s="2">
        <f ca="1">IF(ROW() &gt; $B$2+5, AVERAGE(E238:OFFSET(E238,-$B$2,1)),0)</f>
        <v>21951.042782809523</v>
      </c>
      <c r="J238" s="5">
        <f t="shared" ca="1" si="28"/>
        <v>-1.2407751991755877E-2</v>
      </c>
      <c r="L238" s="2" t="str">
        <f t="shared" ca="1" si="33"/>
        <v/>
      </c>
      <c r="M238" s="2" t="str">
        <f t="shared" ca="1" si="27"/>
        <v/>
      </c>
      <c r="N238" s="2">
        <f t="shared" ca="1" si="29"/>
        <v>0</v>
      </c>
      <c r="O238" s="2">
        <f t="shared" ca="1" si="30"/>
        <v>0</v>
      </c>
      <c r="P238" s="2">
        <f t="shared" ca="1" si="31"/>
        <v>0</v>
      </c>
      <c r="Q238" s="2" t="str">
        <f t="shared" ca="1" si="32"/>
        <v/>
      </c>
    </row>
    <row r="239" spans="1:17" x14ac:dyDescent="0.15">
      <c r="A239" s="4">
        <v>43444</v>
      </c>
      <c r="B239" s="2">
        <v>21319.470702999999</v>
      </c>
      <c r="C239" s="2">
        <v>21365.779297000001</v>
      </c>
      <c r="D239" s="2">
        <v>21169.960938</v>
      </c>
      <c r="E239" s="2">
        <v>21219.5</v>
      </c>
      <c r="F239" s="2">
        <v>21219.5</v>
      </c>
      <c r="G239" s="2">
        <v>79000</v>
      </c>
      <c r="I239" s="2">
        <f ca="1">IF(ROW() &gt; $B$2+5, AVERAGE(E239:OFFSET(E239,-$B$2,1)),0)</f>
        <v>21890.689453190476</v>
      </c>
      <c r="J239" s="5">
        <f t="shared" ca="1" si="28"/>
        <v>-3.0660955408723014E-2</v>
      </c>
      <c r="L239" s="2">
        <f t="shared" ca="1" si="33"/>
        <v>1</v>
      </c>
      <c r="M239" s="2" t="str">
        <f t="shared" ca="1" si="27"/>
        <v/>
      </c>
      <c r="N239" s="2">
        <f t="shared" ca="1" si="29"/>
        <v>1</v>
      </c>
      <c r="O239" s="2">
        <f t="shared" ca="1" si="30"/>
        <v>21219.5</v>
      </c>
      <c r="P239" s="2">
        <f t="shared" ca="1" si="31"/>
        <v>0</v>
      </c>
      <c r="Q239" s="2" t="str">
        <f t="shared" ca="1" si="32"/>
        <v/>
      </c>
    </row>
    <row r="240" spans="1:17" x14ac:dyDescent="0.15">
      <c r="A240" s="4">
        <v>43445</v>
      </c>
      <c r="B240" s="2">
        <v>21273.039063</v>
      </c>
      <c r="C240" s="2">
        <v>21279.019531000002</v>
      </c>
      <c r="D240" s="2">
        <v>21062.310547000001</v>
      </c>
      <c r="E240" s="2">
        <v>21148.019531000002</v>
      </c>
      <c r="F240" s="2">
        <v>21148.019531000002</v>
      </c>
      <c r="G240" s="2">
        <v>87500</v>
      </c>
      <c r="I240" s="2">
        <f ca="1">IF(ROW() &gt; $B$2+5, AVERAGE(E240:OFFSET(E240,-$B$2,1)),0)</f>
        <v>21838.202288</v>
      </c>
      <c r="J240" s="5">
        <f t="shared" ca="1" si="28"/>
        <v>-3.1604376033243869E-2</v>
      </c>
      <c r="L240" s="2">
        <f t="shared" ca="1" si="33"/>
        <v>1</v>
      </c>
      <c r="M240" s="2" t="str">
        <f t="shared" ca="1" si="27"/>
        <v/>
      </c>
      <c r="N240" s="2">
        <f t="shared" ca="1" si="29"/>
        <v>2</v>
      </c>
      <c r="O240" s="2">
        <f t="shared" ca="1" si="30"/>
        <v>42367.519530999998</v>
      </c>
      <c r="P240" s="2">
        <f t="shared" ca="1" si="31"/>
        <v>0</v>
      </c>
      <c r="Q240" s="2" t="str">
        <f t="shared" ca="1" si="32"/>
        <v/>
      </c>
    </row>
    <row r="241" spans="1:17" x14ac:dyDescent="0.15">
      <c r="A241" s="4">
        <v>43446</v>
      </c>
      <c r="B241" s="2">
        <v>21348.400390999999</v>
      </c>
      <c r="C241" s="2">
        <v>21631.470702999999</v>
      </c>
      <c r="D241" s="2">
        <v>21320.720702999999</v>
      </c>
      <c r="E241" s="2">
        <v>21602.75</v>
      </c>
      <c r="F241" s="2">
        <v>21602.75</v>
      </c>
      <c r="G241" s="2">
        <v>89600</v>
      </c>
      <c r="I241" s="2">
        <f ca="1">IF(ROW() &gt; $B$2+5, AVERAGE(E241:OFFSET(E241,-$B$2,1)),0)</f>
        <v>21806.434151857145</v>
      </c>
      <c r="J241" s="5">
        <f t="shared" ca="1" si="28"/>
        <v>-9.3405529046480407E-3</v>
      </c>
      <c r="L241" s="2" t="str">
        <f t="shared" ca="1" si="33"/>
        <v/>
      </c>
      <c r="M241" s="2" t="str">
        <f t="shared" ca="1" si="27"/>
        <v/>
      </c>
      <c r="N241" s="2">
        <f t="shared" ca="1" si="29"/>
        <v>2</v>
      </c>
      <c r="O241" s="2">
        <f t="shared" ca="1" si="30"/>
        <v>42367.519530999998</v>
      </c>
      <c r="P241" s="2">
        <f t="shared" ca="1" si="31"/>
        <v>0</v>
      </c>
      <c r="Q241" s="2" t="str">
        <f t="shared" ca="1" si="32"/>
        <v/>
      </c>
    </row>
    <row r="242" spans="1:17" x14ac:dyDescent="0.15">
      <c r="A242" s="4">
        <v>43447</v>
      </c>
      <c r="B242" s="2">
        <v>21755.130859000001</v>
      </c>
      <c r="C242" s="2">
        <v>21871.339843999998</v>
      </c>
      <c r="D242" s="2">
        <v>21675.660156000002</v>
      </c>
      <c r="E242" s="2">
        <v>21816.189452999999</v>
      </c>
      <c r="F242" s="2">
        <v>21816.189452999999</v>
      </c>
      <c r="G242" s="2">
        <v>79200</v>
      </c>
      <c r="I242" s="2">
        <f ca="1">IF(ROW() &gt; $B$2+5, AVERAGE(E242:OFFSET(E242,-$B$2,1)),0)</f>
        <v>21806.704148142861</v>
      </c>
      <c r="J242" s="5">
        <f t="shared" ca="1" si="28"/>
        <v>4.3497196058150527E-4</v>
      </c>
      <c r="L242" s="2" t="str">
        <f t="shared" ca="1" si="33"/>
        <v/>
      </c>
      <c r="M242" s="2" t="str">
        <f t="shared" ca="1" si="27"/>
        <v/>
      </c>
      <c r="N242" s="2">
        <f t="shared" ca="1" si="29"/>
        <v>2</v>
      </c>
      <c r="O242" s="2">
        <f t="shared" ca="1" si="30"/>
        <v>42367.519530999998</v>
      </c>
      <c r="P242" s="2">
        <f t="shared" ca="1" si="31"/>
        <v>0</v>
      </c>
      <c r="Q242" s="2" t="str">
        <f t="shared" ca="1" si="32"/>
        <v/>
      </c>
    </row>
    <row r="243" spans="1:17" x14ac:dyDescent="0.15">
      <c r="A243" s="4">
        <v>43448</v>
      </c>
      <c r="B243" s="2">
        <v>21638.960938</v>
      </c>
      <c r="C243" s="2">
        <v>21751.310547000001</v>
      </c>
      <c r="D243" s="2">
        <v>21353.939452999999</v>
      </c>
      <c r="E243" s="2">
        <v>21374.830077999999</v>
      </c>
      <c r="F243" s="2">
        <v>21374.830077999999</v>
      </c>
      <c r="G243" s="2">
        <v>102800</v>
      </c>
      <c r="I243" s="2">
        <f ca="1">IF(ROW() &gt; $B$2+5, AVERAGE(E243:OFFSET(E243,-$B$2,1)),0)</f>
        <v>21784.244605714288</v>
      </c>
      <c r="J243" s="5">
        <f t="shared" ca="1" si="28"/>
        <v>-1.8794065854681696E-2</v>
      </c>
      <c r="L243" s="2" t="str">
        <f t="shared" ca="1" si="33"/>
        <v/>
      </c>
      <c r="M243" s="2" t="str">
        <f t="shared" ca="1" si="27"/>
        <v/>
      </c>
      <c r="N243" s="2">
        <f t="shared" ca="1" si="29"/>
        <v>2</v>
      </c>
      <c r="O243" s="2">
        <f t="shared" ca="1" si="30"/>
        <v>42367.519530999998</v>
      </c>
      <c r="P243" s="2">
        <f t="shared" ca="1" si="31"/>
        <v>0</v>
      </c>
      <c r="Q243" s="2" t="str">
        <f t="shared" ca="1" si="32"/>
        <v/>
      </c>
    </row>
    <row r="244" spans="1:17" x14ac:dyDescent="0.15">
      <c r="A244" s="4">
        <v>43451</v>
      </c>
      <c r="B244" s="2">
        <v>21391.730468999998</v>
      </c>
      <c r="C244" s="2">
        <v>21563.269531000002</v>
      </c>
      <c r="D244" s="2">
        <v>21363.669922000001</v>
      </c>
      <c r="E244" s="2">
        <v>21506.880859000001</v>
      </c>
      <c r="F244" s="2">
        <v>21506.880859000001</v>
      </c>
      <c r="G244" s="2">
        <v>63400</v>
      </c>
      <c r="I244" s="2">
        <f ca="1">IF(ROW() &gt; $B$2+5, AVERAGE(E244:OFFSET(E244,-$B$2,1)),0)</f>
        <v>21770.11421133333</v>
      </c>
      <c r="J244" s="5">
        <f t="shared" ca="1" si="28"/>
        <v>-1.2091500750891427E-2</v>
      </c>
      <c r="L244" s="2" t="str">
        <f t="shared" ca="1" si="33"/>
        <v/>
      </c>
      <c r="M244" s="2" t="str">
        <f t="shared" ca="1" si="27"/>
        <v/>
      </c>
      <c r="N244" s="2">
        <f t="shared" ca="1" si="29"/>
        <v>2</v>
      </c>
      <c r="O244" s="2">
        <f t="shared" ca="1" si="30"/>
        <v>42367.519530999998</v>
      </c>
      <c r="P244" s="2">
        <f t="shared" ca="1" si="31"/>
        <v>0</v>
      </c>
      <c r="Q244" s="2" t="str">
        <f t="shared" ca="1" si="32"/>
        <v/>
      </c>
    </row>
    <row r="245" spans="1:17" x14ac:dyDescent="0.15">
      <c r="A245" s="4">
        <v>43452</v>
      </c>
      <c r="B245" s="2">
        <v>21275.509765999999</v>
      </c>
      <c r="C245" s="2">
        <v>21330.359375</v>
      </c>
      <c r="D245" s="2">
        <v>21101.439452999999</v>
      </c>
      <c r="E245" s="2">
        <v>21115.449218999998</v>
      </c>
      <c r="F245" s="2">
        <v>21115.449218999998</v>
      </c>
      <c r="G245" s="2">
        <v>80500</v>
      </c>
      <c r="I245" s="2">
        <f ca="1">IF(ROW() &gt; $B$2+5, AVERAGE(E245:OFFSET(E245,-$B$2,1)),0)</f>
        <v>21743.214657761902</v>
      </c>
      <c r="J245" s="5">
        <f t="shared" ca="1" si="28"/>
        <v>-2.8871785917718662E-2</v>
      </c>
      <c r="L245" s="2" t="str">
        <f t="shared" ca="1" si="33"/>
        <v/>
      </c>
      <c r="M245" s="2" t="str">
        <f t="shared" ca="1" si="27"/>
        <v/>
      </c>
      <c r="N245" s="2">
        <f t="shared" ca="1" si="29"/>
        <v>2</v>
      </c>
      <c r="O245" s="2">
        <f t="shared" ca="1" si="30"/>
        <v>42367.519530999998</v>
      </c>
      <c r="P245" s="2">
        <f t="shared" ca="1" si="31"/>
        <v>0</v>
      </c>
      <c r="Q245" s="2" t="str">
        <f t="shared" ca="1" si="32"/>
        <v/>
      </c>
    </row>
    <row r="246" spans="1:17" x14ac:dyDescent="0.15">
      <c r="A246" s="4">
        <v>43453</v>
      </c>
      <c r="B246" s="2">
        <v>21107.169922000001</v>
      </c>
      <c r="C246" s="2">
        <v>21168.619140999999</v>
      </c>
      <c r="D246" s="2">
        <v>20880.730468999998</v>
      </c>
      <c r="E246" s="2">
        <v>20987.919922000001</v>
      </c>
      <c r="F246" s="2">
        <v>20987.919922000001</v>
      </c>
      <c r="G246" s="2">
        <v>81300</v>
      </c>
      <c r="I246" s="2">
        <f ca="1">IF(ROW() &gt; $B$2+5, AVERAGE(E246:OFFSET(E246,-$B$2,1)),0)</f>
        <v>21703.536551380952</v>
      </c>
      <c r="J246" s="5">
        <f t="shared" ca="1" si="28"/>
        <v>-3.297235119662642E-2</v>
      </c>
      <c r="L246" s="2">
        <f t="shared" ca="1" si="33"/>
        <v>1</v>
      </c>
      <c r="M246" s="2" t="str">
        <f t="shared" ca="1" si="27"/>
        <v/>
      </c>
      <c r="N246" s="2">
        <f t="shared" ca="1" si="29"/>
        <v>3</v>
      </c>
      <c r="O246" s="2">
        <f t="shared" ca="1" si="30"/>
        <v>63355.439452999999</v>
      </c>
      <c r="P246" s="2">
        <f t="shared" ca="1" si="31"/>
        <v>0</v>
      </c>
      <c r="Q246" s="2" t="str">
        <f t="shared" ca="1" si="32"/>
        <v/>
      </c>
    </row>
    <row r="247" spans="1:17" x14ac:dyDescent="0.15">
      <c r="A247" s="4">
        <v>43454</v>
      </c>
      <c r="B247" s="2">
        <v>20779.929688</v>
      </c>
      <c r="C247" s="2">
        <v>20841.339843999998</v>
      </c>
      <c r="D247" s="2">
        <v>20282.929688</v>
      </c>
      <c r="E247" s="2">
        <v>20392.580077999999</v>
      </c>
      <c r="F247" s="2">
        <v>20392.580077999999</v>
      </c>
      <c r="G247" s="2">
        <v>96300</v>
      </c>
      <c r="I247" s="2">
        <f ca="1">IF(ROW() &gt; $B$2+5, AVERAGE(E247:OFFSET(E247,-$B$2,1)),0)</f>
        <v>21646.844215047615</v>
      </c>
      <c r="J247" s="5">
        <f t="shared" ca="1" si="28"/>
        <v>-5.7942124246255028E-2</v>
      </c>
      <c r="L247" s="2">
        <f t="shared" ca="1" si="33"/>
        <v>1</v>
      </c>
      <c r="M247" s="2" t="str">
        <f t="shared" ca="1" si="27"/>
        <v/>
      </c>
      <c r="N247" s="2">
        <f t="shared" ca="1" si="29"/>
        <v>4</v>
      </c>
      <c r="O247" s="2">
        <f t="shared" ca="1" si="30"/>
        <v>83748.019530999998</v>
      </c>
      <c r="P247" s="2">
        <f t="shared" ca="1" si="31"/>
        <v>0</v>
      </c>
      <c r="Q247" s="2" t="str">
        <f t="shared" ca="1" si="32"/>
        <v/>
      </c>
    </row>
    <row r="248" spans="1:17" x14ac:dyDescent="0.15">
      <c r="A248" s="4">
        <v>43455</v>
      </c>
      <c r="B248" s="2">
        <v>20310.5</v>
      </c>
      <c r="C248" s="2">
        <v>20334.730468999998</v>
      </c>
      <c r="D248" s="2">
        <v>20006.669922000001</v>
      </c>
      <c r="E248" s="2">
        <v>20166.189452999999</v>
      </c>
      <c r="F248" s="2">
        <v>20166.189452999999</v>
      </c>
      <c r="G248" s="2">
        <v>116600</v>
      </c>
      <c r="I248" s="2">
        <f ca="1">IF(ROW() &gt; $B$2+5, AVERAGE(E248:OFFSET(E248,-$B$2,1)),0)</f>
        <v>21582.970424095234</v>
      </c>
      <c r="J248" s="5">
        <f t="shared" ca="1" si="28"/>
        <v>-6.5643465345879379E-2</v>
      </c>
      <c r="L248" s="2">
        <f t="shared" ca="1" si="33"/>
        <v>1</v>
      </c>
      <c r="M248" s="2" t="str">
        <f t="shared" ca="1" si="27"/>
        <v/>
      </c>
      <c r="N248" s="2">
        <f t="shared" ca="1" si="29"/>
        <v>5</v>
      </c>
      <c r="O248" s="2">
        <f t="shared" ca="1" si="30"/>
        <v>103914.208984</v>
      </c>
      <c r="P248" s="2">
        <f t="shared" ca="1" si="31"/>
        <v>0</v>
      </c>
      <c r="Q248" s="2" t="str">
        <f t="shared" ca="1" si="32"/>
        <v/>
      </c>
    </row>
    <row r="249" spans="1:17" x14ac:dyDescent="0.15">
      <c r="A249" s="4">
        <v>43459</v>
      </c>
      <c r="B249" s="2">
        <v>19785.429688</v>
      </c>
      <c r="C249" s="2">
        <v>19785.429688</v>
      </c>
      <c r="D249" s="2">
        <v>19117.960938</v>
      </c>
      <c r="E249" s="2">
        <v>19155.740234000001</v>
      </c>
      <c r="F249" s="2">
        <v>19155.740234000001</v>
      </c>
      <c r="G249" s="2">
        <v>0</v>
      </c>
      <c r="I249" s="2">
        <f ca="1">IF(ROW() &gt; $B$2+5, AVERAGE(E249:OFFSET(E249,-$B$2,1)),0)</f>
        <v>21464.360398047611</v>
      </c>
      <c r="J249" s="5">
        <f t="shared" ca="1" si="28"/>
        <v>-0.10755597284220038</v>
      </c>
      <c r="L249" s="2">
        <f t="shared" ca="1" si="33"/>
        <v>1</v>
      </c>
      <c r="M249" s="2" t="str">
        <f t="shared" ca="1" si="27"/>
        <v/>
      </c>
      <c r="N249" s="2">
        <f t="shared" ca="1" si="29"/>
        <v>6</v>
      </c>
      <c r="O249" s="2">
        <f t="shared" ca="1" si="30"/>
        <v>123069.94921799999</v>
      </c>
      <c r="P249" s="2">
        <f t="shared" ca="1" si="31"/>
        <v>0</v>
      </c>
      <c r="Q249" s="2" t="str">
        <f t="shared" ca="1" si="32"/>
        <v/>
      </c>
    </row>
    <row r="250" spans="1:17" x14ac:dyDescent="0.15">
      <c r="A250" s="4">
        <v>43460</v>
      </c>
      <c r="B250" s="2">
        <v>19302.589843999998</v>
      </c>
      <c r="C250" s="2">
        <v>19530.349609000001</v>
      </c>
      <c r="D250" s="2">
        <v>18948.580077999999</v>
      </c>
      <c r="E250" s="2">
        <v>19327.060547000001</v>
      </c>
      <c r="F250" s="2">
        <v>19327.060547000001</v>
      </c>
      <c r="G250" s="2">
        <v>79900</v>
      </c>
      <c r="I250" s="2">
        <f ca="1">IF(ROW() &gt; $B$2+5, AVERAGE(E250:OFFSET(E250,-$B$2,1)),0)</f>
        <v>21346.029947904757</v>
      </c>
      <c r="J250" s="5">
        <f t="shared" ca="1" si="28"/>
        <v>-9.4582899294720163E-2</v>
      </c>
      <c r="L250" s="2">
        <f t="shared" ca="1" si="33"/>
        <v>1</v>
      </c>
      <c r="M250" s="2" t="str">
        <f t="shared" ca="1" si="27"/>
        <v/>
      </c>
      <c r="N250" s="2">
        <f t="shared" ca="1" si="29"/>
        <v>7</v>
      </c>
      <c r="O250" s="2">
        <f t="shared" ca="1" si="30"/>
        <v>142397.009765</v>
      </c>
      <c r="P250" s="2">
        <f t="shared" ca="1" si="31"/>
        <v>0</v>
      </c>
      <c r="Q250" s="2" t="str">
        <f t="shared" ca="1" si="32"/>
        <v/>
      </c>
    </row>
    <row r="251" spans="1:17" x14ac:dyDescent="0.15">
      <c r="A251" s="4">
        <v>43461</v>
      </c>
      <c r="B251" s="2">
        <v>19706.189452999999</v>
      </c>
      <c r="C251" s="2">
        <v>20211.570313</v>
      </c>
      <c r="D251" s="2">
        <v>19701.759765999999</v>
      </c>
      <c r="E251" s="2">
        <v>20077.619140999999</v>
      </c>
      <c r="F251" s="2">
        <v>20077.619140999999</v>
      </c>
      <c r="G251" s="2">
        <v>93000</v>
      </c>
      <c r="I251" s="2">
        <f ca="1">IF(ROW() &gt; $B$2+5, AVERAGE(E251:OFFSET(E251,-$B$2,1)),0)</f>
        <v>21256.754650285708</v>
      </c>
      <c r="J251" s="5">
        <f t="shared" ca="1" si="28"/>
        <v>-5.5471097478648271E-2</v>
      </c>
      <c r="L251" s="2">
        <f t="shared" ca="1" si="33"/>
        <v>1</v>
      </c>
      <c r="M251" s="2" t="str">
        <f t="shared" ca="1" si="27"/>
        <v/>
      </c>
      <c r="N251" s="2">
        <f t="shared" ca="1" si="29"/>
        <v>8</v>
      </c>
      <c r="O251" s="2">
        <f t="shared" ca="1" si="30"/>
        <v>162474.628906</v>
      </c>
      <c r="P251" s="2">
        <f t="shared" ca="1" si="31"/>
        <v>0</v>
      </c>
      <c r="Q251" s="2" t="str">
        <f t="shared" ca="1" si="32"/>
        <v/>
      </c>
    </row>
    <row r="252" spans="1:17" x14ac:dyDescent="0.15">
      <c r="A252" s="4">
        <v>43462</v>
      </c>
      <c r="B252" s="2">
        <v>19957.880859000001</v>
      </c>
      <c r="C252" s="2">
        <v>20084.380859000001</v>
      </c>
      <c r="D252" s="2">
        <v>19900.039063</v>
      </c>
      <c r="E252" s="2">
        <v>20014.769531000002</v>
      </c>
      <c r="F252" s="2">
        <v>20014.769531000002</v>
      </c>
      <c r="G252" s="2">
        <v>70600</v>
      </c>
      <c r="I252" s="2">
        <f ca="1">IF(ROW() &gt; $B$2+5, AVERAGE(E252:OFFSET(E252,-$B$2,1)),0)</f>
        <v>21153.790364571429</v>
      </c>
      <c r="J252" s="5">
        <f t="shared" ca="1" si="28"/>
        <v>-5.3844763228771991E-2</v>
      </c>
      <c r="L252" s="2">
        <f t="shared" ca="1" si="33"/>
        <v>1</v>
      </c>
      <c r="M252" s="2" t="str">
        <f t="shared" ca="1" si="27"/>
        <v/>
      </c>
      <c r="N252" s="2">
        <f t="shared" ca="1" si="29"/>
        <v>9</v>
      </c>
      <c r="O252" s="2">
        <f t="shared" ca="1" si="30"/>
        <v>182489.398437</v>
      </c>
      <c r="P252" s="2">
        <f t="shared" ca="1" si="31"/>
        <v>0</v>
      </c>
      <c r="Q252" s="2" t="str">
        <f t="shared" ca="1" si="32"/>
        <v/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20190109_n225.xlsx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testuser</dc:creator>
  <cp:lastModifiedBy>testuser</cp:lastModifiedBy>
  <dcterms:created xsi:type="dcterms:W3CDTF">2019-01-09T11:39:49Z</dcterms:created>
  <dcterms:modified xsi:type="dcterms:W3CDTF">2019-01-12T11:55:57Z</dcterms:modified>
</cp:coreProperties>
</file>